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20730" windowHeight="11640" firstSheet="1" activeTab="1"/>
  </bookViews>
  <sheets>
    <sheet name="Образование" sheetId="1" r:id="rId1"/>
    <sheet name="Соц.поддержка" sheetId="2" r:id="rId2"/>
    <sheet name="ЖКХ" sheetId="3" r:id="rId3"/>
    <sheet name="ЧС" sheetId="4" r:id="rId4"/>
    <sheet name="Окруж.среда" sheetId="5" r:id="rId5"/>
    <sheet name="Безопасный город" sheetId="6" r:id="rId6"/>
    <sheet name="Культура" sheetId="7" r:id="rId7"/>
    <sheet name="Спорт" sheetId="8" r:id="rId8"/>
    <sheet name="Молодежь" sheetId="9" r:id="rId9"/>
    <sheet name="Предпринимательство" sheetId="10" r:id="rId10"/>
    <sheet name="Транспорт" sheetId="11" r:id="rId11"/>
    <sheet name="Мун.служба" sheetId="12" r:id="rId12"/>
    <sheet name="Мун.имущество" sheetId="13" r:id="rId13"/>
    <sheet name="Гражд.общество" sheetId="14" r:id="rId14"/>
    <sheet name="Мун.финансы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Print_Area" localSheetId="5">'Безопасный город'!$A$1:$B$24</definedName>
    <definedName name="_xlnm.Print_Area" localSheetId="13">'Гражд.общество'!$A$1:$B$24</definedName>
    <definedName name="_xlnm.Print_Area" localSheetId="2">'ЖКХ'!$A$1:$B$27</definedName>
    <definedName name="_xlnm.Print_Area" localSheetId="6">'Культура'!$A$1:$B$30</definedName>
    <definedName name="_xlnm.Print_Area" localSheetId="8">'Молодежь'!$A$1:$B$27</definedName>
    <definedName name="_xlnm.Print_Area" localSheetId="12">'Мун.имущество'!$A$1:$B$46</definedName>
    <definedName name="_xlnm.Print_Area" localSheetId="11">'Мун.служба'!$A$1:$B$24</definedName>
    <definedName name="_xlnm.Print_Area" localSheetId="14">'Мун.финансы'!$A$1:$B$46</definedName>
    <definedName name="_xlnm.Print_Area" localSheetId="0">'Образование'!$A$1:$B$37</definedName>
    <definedName name="_xlnm.Print_Area" localSheetId="4">'Окруж.среда'!$A$1:$B$27</definedName>
    <definedName name="_xlnm.Print_Area" localSheetId="9">'Предпринимательство'!$A$1:$B$27</definedName>
    <definedName name="_xlnm.Print_Area" localSheetId="1">'Соц.поддержка'!$A$1:$B$27</definedName>
    <definedName name="_xlnm.Print_Area" localSheetId="7">'Спорт'!$A$1:$B$24</definedName>
    <definedName name="_xlnm.Print_Area" localSheetId="10">'Транспорт'!$A$1:$B$30</definedName>
    <definedName name="_xlnm.Print_Area" localSheetId="3">'ЧС'!$A$1:$B$24</definedName>
  </definedNames>
  <calcPr fullCalcOnLoad="1"/>
</workbook>
</file>

<file path=xl/sharedStrings.xml><?xml version="1.0" encoding="utf-8"?>
<sst xmlns="http://schemas.openxmlformats.org/spreadsheetml/2006/main" count="404" uniqueCount="200">
  <si>
    <t>Средний уровень достижения целевых показателей</t>
  </si>
  <si>
    <t>Средний уровень достижения показателей результативности с учетом весового критерия</t>
  </si>
  <si>
    <t>наименование муниципальной программы, по которой проведена оценка эффективности реализации</t>
  </si>
  <si>
    <t>Уровень финансирования по муниципальной программе</t>
  </si>
  <si>
    <r>
      <rPr>
        <b/>
        <sz val="12"/>
        <color indexed="8"/>
        <rFont val="Times New Roman"/>
        <family val="1"/>
      </rPr>
      <t xml:space="preserve">Достижение целевых показателей муниципальной программы </t>
    </r>
    <r>
      <rPr>
        <sz val="12"/>
        <color indexed="8"/>
        <rFont val="Times New Roman"/>
        <family val="1"/>
      </rPr>
      <t xml:space="preserve">
(с учетом уровня финансирования по муниципальной программе)</t>
    </r>
  </si>
  <si>
    <r>
      <rPr>
        <b/>
        <sz val="12"/>
        <color indexed="8"/>
        <rFont val="Times New Roman"/>
        <family val="1"/>
      </rPr>
      <t xml:space="preserve">Достижение показателей результативности муниципальной программы
</t>
    </r>
    <r>
      <rPr>
        <sz val="12"/>
        <color indexed="8"/>
        <rFont val="Times New Roman"/>
        <family val="1"/>
      </rPr>
      <t>(с учетом весовых критериев показателей результативности, установленных в муниципальной программе)</t>
    </r>
  </si>
  <si>
    <r>
      <rPr>
        <b/>
        <sz val="12"/>
        <color indexed="8"/>
        <rFont val="Times New Roman"/>
        <family val="1"/>
      </rPr>
      <t>Достижение показателей результативности по подпрограммам муниципальной программы и (или) отдельным мероприятиям муниципальной программы</t>
    </r>
    <r>
      <rPr>
        <sz val="12"/>
        <color indexed="8"/>
        <rFont val="Times New Roman"/>
        <family val="1"/>
      </rPr>
      <t xml:space="preserve">
(с учетом финансирования по подпрограммам муниципальной программы и (или) отдельным мероприятиям муниципальной программы, соответственно)</t>
    </r>
  </si>
  <si>
    <r>
      <rPr>
        <b/>
        <sz val="12"/>
        <color indexed="8"/>
        <rFont val="Times New Roman"/>
        <family val="1"/>
      </rPr>
      <t>Результат оценки эффективности реализации муниципальной программы</t>
    </r>
    <r>
      <rPr>
        <sz val="12"/>
        <color indexed="8"/>
        <rFont val="Times New Roman"/>
        <family val="1"/>
      </rPr>
      <t xml:space="preserve"> с указанием количества присвоенных баллов</t>
    </r>
  </si>
  <si>
    <t xml:space="preserve">наименование отраслевого (функционального) органа, структурного подразделения или специалиста Администрации ЗАТО г. Железногорск, обеспечивающего исполнение полномочий Администрации ЗАТО г. Железногорск по вопросам местного значения в отраслевых сферах, выступающего в качестве разработчика муниципальной программы </t>
  </si>
  <si>
    <t>Средний уровень достижения показателей результативности по 1-ой подпрограмме "Развитие дошкольного, общего и дополнительного образования детей" муниципальной программы</t>
  </si>
  <si>
    <t>Уровень финансирования по 1-ой подпрограмме "Развитие дошкольного, общего и дополнительного образования детей"</t>
  </si>
  <si>
    <t>Уровень финансирования по 1-ой подпрограмме "Подготовка населения и территории в области гражданской обороны, предупреждения и ликвидации чрезвычайных ситуаций"</t>
  </si>
  <si>
    <t>Уровень финансирования по 2-ой подпрограмме "Обеспечение первичных мер пожарной безопасности на территории ЗАТО Железногорск"</t>
  </si>
  <si>
    <t>Средний уровень достижения показателей результативности по 1-ой подпрограмме "Обращение с отходами на территории ЗАТО Железногорск" муниципальной программы</t>
  </si>
  <si>
    <t>Уровень финансирования по 1-ой подпрограмме "Обращение с отходами на территории ЗАТО Железногорск"</t>
  </si>
  <si>
    <t>Средний уровень достижения показателей результативности по 2-ой подпрограмме "Обеспечение благоприятной окружающей среды, улучшение социально-экономических условий проживания населения" муниципальной программы</t>
  </si>
  <si>
    <t>Уровень финансирования по 2-ой подпрограмме "Обеспечение благоприятной окружающей среды, улучшение социально-экономических условий проживания населения"</t>
  </si>
  <si>
    <t>Уровень финансирования по 2-ой подпрограмме "Комплексные меры противодействия злоупотреблению наркотическими средствами и их незаконному обороту"</t>
  </si>
  <si>
    <t>Средний уровень достижения показателей результативности по 1-ой подпрограмме "Культурное наследие" муниципальной программы</t>
  </si>
  <si>
    <t>Уровень финансирования по 1-ой подпрограмме "Культурное наследие"</t>
  </si>
  <si>
    <t>Средний уровень достижения показателей результативности по 2-ой подпрограмме "Досуг, искусство и народное творчество" муниципальной программы</t>
  </si>
  <si>
    <t>Уровень финансирования по 2-ой подпрограмме "Досуг, искусство и народное творчество"</t>
  </si>
  <si>
    <t>Средний уровень достижения показателей результативности по 3-ей подпрограмме "Обеспечение условий реализации программы и прочие мероприятия" муниципальной программы</t>
  </si>
  <si>
    <t>Уровень финансирования по 3-ей подпрограмме "Обеспечение условий реализации программы и прочие мероприятия"</t>
  </si>
  <si>
    <t>Средний уровень достижения показателей результативности по 4-ой подпрограмме "Развитие архивного дела" муниципальной программы</t>
  </si>
  <si>
    <t>Уровень финансирования по 4-ой подпрограмме "Развитие архивного дела"</t>
  </si>
  <si>
    <t>Уровень финансирования по 1-ой подпрограмме "Развитие массовой физической культуры и спорта"</t>
  </si>
  <si>
    <t>Уровень финансирования по 2-ой подпрограмме "Предоставление дополнительного образования физкультурно-спортивной направленности"</t>
  </si>
  <si>
    <t>Уровень финансирования по 1-ой подпрограмме "Вовлечение молодежи ЗАТО Железногорск в социальную практику"</t>
  </si>
  <si>
    <t>Средний уровень достижения показателей результативности по 1-ой подпрограмме "Осуществление дорожной деятельности в отношении автомобильных дорог местного значения" муниципальной программы</t>
  </si>
  <si>
    <t>Уровень финансирования по 1-ой подпрограмме "Осуществление дорожной деятельности в отношении автомобильных дорог местного значения"</t>
  </si>
  <si>
    <t>Средний уровень достижения показателей результативности по 2-ой подпрограмме "Повышение безопасности дорожного движения на дорогах общего пользования местного значения" муниципальной программы</t>
  </si>
  <si>
    <t>Уровень финансирования по 2-ой подпрограмме "Повышение безопасности дорожного движения на дорогах общего пользования местного значения"</t>
  </si>
  <si>
    <t>Средний уровень достижения показателей результативности по 3-ей подпрограмме "Создание условий для предоставления транспортных услуг населению и организация транспортного обслуживания населения" муниципальной программы</t>
  </si>
  <si>
    <t>Уровень финансирования по 3-ей подпрограмме "Создание условий для предоставления транспортных услуг населению и организация транспортного обслуживания населения"</t>
  </si>
  <si>
    <t>Средний уровень достижения показателей результативности по 4-ой подпрограмме "Организация благоустройства территории" муниципальной программы</t>
  </si>
  <si>
    <t>Уровень финансирования по 4-ой подпрограмме "Организация благоустройства территории"</t>
  </si>
  <si>
    <t>Уровень финансирования по 1-ой подпрограмме "Управление объектами Муниципальной казны ЗАТО Железногорск"</t>
  </si>
  <si>
    <t>Средний уровень достижения показателей результативности по 2-ому отдельному мероприятию "Подготовка и выпуск периодического печатного издания" муниципальной программы</t>
  </si>
  <si>
    <t>Отдел общественной безопасности и режима 
Администрации ЗАТО г. Железногорск</t>
  </si>
  <si>
    <t>Средний уровень достижения показателей результативности по 1-ой подпрограмме "Развитие массовой физической культуры и спорта" муниципальной программы</t>
  </si>
  <si>
    <t>Средний уровень достижения показателей результативности по 2-ой подпрограмме "Предоставление дополнительного образования физкультурно-спортивной направленности" муниципальной программы</t>
  </si>
  <si>
    <t>Средний уровень достижения показателей результативности по 1-ой подпрограмме "Вовлечение молодежи ЗАТО Железногорск в социальную практику" муниципальной программы</t>
  </si>
  <si>
    <t>Средний уровень достижения показателей результативности по 2-ой подпрограмме "Патриотическое воспитание молодежи ЗАТО Железногорск" муниципальной программы</t>
  </si>
  <si>
    <t>Результаты оценки эффективности 
реализации муниципальной программы за 2015 год</t>
  </si>
  <si>
    <t xml:space="preserve">"Развитие образования ЗАТО Железногорск" </t>
  </si>
  <si>
    <t xml:space="preserve">Главный специалист по образованию
Администрации ЗАТО г. Железногорск
</t>
  </si>
  <si>
    <t>Результат оценки эффективности реализации 1-ой подпрограммы "Развитие дошкольного, общего и дополнительного образования детей", с указанием количества присвоенных баллов</t>
  </si>
  <si>
    <t>Средний уровень достижения показателей результативности по 2-ой подпрограмме "Господдержка детей-сирот, расширение практики применения семейных форм воспитания" муниципальной программы</t>
  </si>
  <si>
    <t>Уровень финансирования по 2-ой подпрограмме "Господдержка детей-сирот, расширение практики применения семейных форм воспитания"</t>
  </si>
  <si>
    <t xml:space="preserve">Результат оценки эффективности реализации 2-ой подпрограммы "Господдержка детей-сирот, расширение практики применения семейных форм воспитания", с указанием количества присвоенных баллов </t>
  </si>
  <si>
    <r>
      <rPr>
        <b/>
        <sz val="12"/>
        <color indexed="8"/>
        <rFont val="Times New Roman"/>
        <family val="1"/>
      </rPr>
      <t xml:space="preserve">Количество присвоенных баллов по критерию «Достижение целевых показателей муниципальной программы </t>
    </r>
    <r>
      <rPr>
        <sz val="12"/>
        <color indexed="8"/>
        <rFont val="Times New Roman"/>
        <family val="1"/>
      </rPr>
      <t>(с учетом уровня финансирования по муниципальной программе)»</t>
    </r>
  </si>
  <si>
    <r>
      <rPr>
        <b/>
        <sz val="12"/>
        <color indexed="8"/>
        <rFont val="Times New Roman"/>
        <family val="1"/>
      </rPr>
      <t xml:space="preserve">Количество присвоенных баллов по критерию «Достижение показателей результативности муниципальной программы </t>
    </r>
    <r>
      <rPr>
        <sz val="12"/>
        <color indexed="8"/>
        <rFont val="Times New Roman"/>
        <family val="1"/>
      </rPr>
      <t>(с учетом весовых критериев показателей результативности, установленных в муниципальной программе)»</t>
    </r>
  </si>
  <si>
    <r>
      <rPr>
        <b/>
        <sz val="12"/>
        <color indexed="8"/>
        <rFont val="Times New Roman"/>
        <family val="1"/>
      </rPr>
      <t>Количество присвоенных баллов по критерию «Достижение показателей результативности по подпрограммам муниципальной программы и (или) отдельным мероприятиям муниципальной программы</t>
    </r>
    <r>
      <rPr>
        <sz val="12"/>
        <color indexed="8"/>
        <rFont val="Times New Roman"/>
        <family val="1"/>
      </rPr>
      <t xml:space="preserve"> (с учетом финансирования по подпрограммам муниципальной программы и (или) отдельным мероприятиям муниципальной программы, соответственно)»</t>
    </r>
  </si>
  <si>
    <t>Управление социальной защиты населения
Администрации ЗАТО г. Железногорск</t>
  </si>
  <si>
    <r>
      <rPr>
        <b/>
        <sz val="12"/>
        <color indexed="8"/>
        <rFont val="Times New Roman"/>
        <family val="1"/>
      </rPr>
      <t>Количество присвоенных баллов по критерию «Достижение целевых показателей муниципальной программы</t>
    </r>
    <r>
      <rPr>
        <sz val="12"/>
        <color indexed="8"/>
        <rFont val="Times New Roman"/>
        <family val="1"/>
      </rPr>
      <t xml:space="preserve"> (с учетом уровня финансирования по муниципальной программе)»</t>
    </r>
  </si>
  <si>
    <r>
      <rPr>
        <b/>
        <sz val="12"/>
        <color indexed="8"/>
        <rFont val="Times New Roman"/>
        <family val="1"/>
      </rPr>
      <t>Количество присвоенных баллов по критерию «Достижение показателей результативности муниципальной программы</t>
    </r>
    <r>
      <rPr>
        <sz val="12"/>
        <color indexed="8"/>
        <rFont val="Times New Roman"/>
        <family val="1"/>
      </rPr>
      <t xml:space="preserve"> (с учетом весовых критериев показателей результативности, установленных в муниципальной программе)»</t>
    </r>
  </si>
  <si>
    <t>Средний уровень достижения показателей результативности по 1-ой подпрограмме "Повышение качества и доступности социальных услуг населению"</t>
  </si>
  <si>
    <t>Уровень финансирования по 1-ой подпрограмме "Повышение качества и доступности социальных услуг населению"</t>
  </si>
  <si>
    <t>Результат оценки эффективности реализации 1-ой подпрограммы "Повышение качества и доступности социальных услуг населению" с указанием количества присвоенных баллов</t>
  </si>
  <si>
    <t>Средний уровень достижения показателей результативности по 2-ой подпрограмме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социальной помощи и организации социального обслуживания" муниципальной программы</t>
  </si>
  <si>
    <t>Уровень финансирования по 2-ой подпрограмме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социальной помощи и организации социального обслуживания"</t>
  </si>
  <si>
    <t xml:space="preserve">Результат оценки эффективности реализации 2-ой подпрограммы "Обеспечение своевременного и качественного исполнения переданных государственных полномочий по приему граждан, 
сбору документов, ведению базы данных получателей социальной помощи и организации социального обслуживания" с указанием количества присвоенных баллов </t>
  </si>
  <si>
    <t>Средний уровень достижения показателей результативности по 3-ей подпрограмме "Предоставление  мер социальной поддержки отдельным категориям граждан"  муниципальной программы</t>
  </si>
  <si>
    <t>Уровень финансирования по 3-ей подпрограмме "Предоставление  мер социальной поддержки отдельным категориям граждан"</t>
  </si>
  <si>
    <t xml:space="preserve">Результат оценки эффективности реализации 3-ей подпрограммы "Предоставление  мер социальной поддержки отдельным категориям граждан" с указанием количества присвоенных баллов </t>
  </si>
  <si>
    <r>
      <rPr>
        <b/>
        <sz val="12"/>
        <color indexed="8"/>
        <rFont val="Times New Roman"/>
        <family val="1"/>
      </rPr>
      <t>Количество присвоенных баллов по критерию «Достижение показателей результативности по подпрограммам муниципальной программы и (или) отдельным мероприятиям муниципальной программы</t>
    </r>
    <r>
      <rPr>
        <sz val="12"/>
        <color indexed="8"/>
        <rFont val="Times New Roman"/>
        <family val="1"/>
      </rPr>
      <t xml:space="preserve"> (с учетом финансирования по подпрограммам муниципальной программы и (или) отдельным мероприятиям муниципальной программы, соответственно)»</t>
    </r>
  </si>
  <si>
    <t>"Развитие системы социальной поддержки населения ЗАТО Железногорск"</t>
  </si>
  <si>
    <t>«Реформирование и модернизация ЖКХ и повышение энергетической эффективности на  территории ЗАТО Железногорск»</t>
  </si>
  <si>
    <t xml:space="preserve">Управление городского хозяйства
Администрации ЗАТО г. Железногорск     </t>
  </si>
  <si>
    <t xml:space="preserve">наименование отраслевого (функционального) органа, структурного подразделения или специалиста Администрации ЗАТО г. Железногорск, обеспечивающего исполнение полномочий Администрации ЗАТО                                    г. Железногорск по вопросам местного значения в отраслевых сферах, выступающего в качестве разработчика муниципальной программы </t>
  </si>
  <si>
    <t>Средний уровень достижения показателей результативности по 1-ой подпрограмме "Модернизация и капитальный ремонт объектов коммунальной инфраструктуры и энергетического комплекса ЗАТО Железногорск" муниципальной программы</t>
  </si>
  <si>
    <t>Уровень финансирования по 1-ой подпрограмме "Модернизация и капитальный ремонт объектов коммунальной инфраструктуры и энергетического комплекса ЗАТО Железногорск"</t>
  </si>
  <si>
    <t>Результат оценки эффективности реализации 1-ой подпрограммы "Модернизация и капитальный ремонт объектов коммунальной инфраструктуры и энергетического комплекса ЗАТО Железногорск", с указанием количества присвоенных баллов</t>
  </si>
  <si>
    <t>Средний уровень достижения показателей результативности по 2-ой подпрограмме "Развитие объектов социальной сферы, специального назначения и жилищно-коммунального хозяйства ЗАТО Железногорск" муниципальной программы</t>
  </si>
  <si>
    <t>Уровень финансирования по 2-ой подпрограмме "Развитие объектов социальной сферы, специального назначения и жилищно-коммунального хозяйства ЗАТО Железногорск"</t>
  </si>
  <si>
    <t xml:space="preserve">Результат оценки эффективности реализации 2-ой подпрограммы "Развитие объектов социальной сферы, специального назначения и жилищно-коммунального хозяйства ЗАТО Железногорск", с указанием количества присвоенных баллов </t>
  </si>
  <si>
    <t>Средний уровень достижения показателей результативности по 3-ей подпрограмме "Энергосбережение и повышение энергетической эффективности ЗАТО Железногорск" муниципальной программы</t>
  </si>
  <si>
    <t>Уровень финансирования по 3-ей подпрограмме "Энергосбережение и повышение энергетической эффективности ЗАТО Железногорск"</t>
  </si>
  <si>
    <t xml:space="preserve">Результат оценки эффективности реализации 3-ей подпрограммы "Энергосбережение и повышение энергетической эффективности ЗАТО Железногорск",  с указанием количества присвоенных баллов </t>
  </si>
  <si>
    <t xml:space="preserve">«Защита населения и территории ЗАТО Железногорск от чрезвычайных ситуаций природного и техногенного характера»
</t>
  </si>
  <si>
    <t xml:space="preserve">Отдел общественной безопасности и режима
Администрации ЗАТО г. Железногорск        </t>
  </si>
  <si>
    <r>
      <rPr>
        <b/>
        <sz val="12"/>
        <color indexed="8"/>
        <rFont val="Times New Roman"/>
        <family val="1"/>
      </rPr>
      <t xml:space="preserve">Количество присвоенных баллов по критерию «Достижение показателей результативности муниципальной программы </t>
    </r>
    <r>
      <rPr>
        <sz val="12"/>
        <color indexed="8"/>
        <rFont val="Times New Roman"/>
        <family val="1"/>
      </rPr>
      <t>(с учетом весовых критериев показателей результативности, установленных в муниципальной программе)»</t>
    </r>
  </si>
  <si>
    <t>Средний уровень достижения показателей результативности по 1-ой подпрограмме муниципальной программы "Подготовка населения и территории в области гражданской обороны, предупреждения и ликвидации чрезвычайных ситуаций"</t>
  </si>
  <si>
    <t>Результат оценки эффективности реализации 1-ой подпрограммы "Подготовка населения и территории в области гражданской обороны, предупреждения и ликвидации чрезвычайных ситуаций", с указанием количества присвоенных баллов</t>
  </si>
  <si>
    <t xml:space="preserve">Средний уровень достижения показателей результативности по 2-ой подпрограмме "Обеспечение первичных мер пожарной безопасности на территории ЗАТО Железногорск"  муниципальной программы </t>
  </si>
  <si>
    <t xml:space="preserve">Результат оценки эффективности реализации 2-ой подпрограммы "Обеспечение первичных мер пожарной безопасности на территории ЗАТО Железногорск", с указанием количества присвоенных баллов </t>
  </si>
  <si>
    <r>
      <rPr>
        <b/>
        <sz val="12"/>
        <color indexed="8"/>
        <rFont val="Times New Roman"/>
        <family val="1"/>
      </rPr>
      <t xml:space="preserve">Количество присвоенных баллов по критерию «Достижение показателей результативности по подпрограммам муниципальной программы и (или) отдельным мероприятиям муниципальной программы </t>
    </r>
    <r>
      <rPr>
        <sz val="12"/>
        <color indexed="8"/>
        <rFont val="Times New Roman"/>
        <family val="1"/>
      </rPr>
      <t>(с учетом финансирования по подпрограммам муниципальной программы и (или) отдельным мероприятиям муниципальной программы, соответственно)»</t>
    </r>
  </si>
  <si>
    <t xml:space="preserve">«Охрана окружающей среды, воспроизводство природных ресурсов на территории ЗАТО Железногорск» </t>
  </si>
  <si>
    <t xml:space="preserve">Управление городского хозяйства Администрации ЗАТО г.Железногорск     </t>
  </si>
  <si>
    <t>Результат оценки эффективности реализации 1-ой подпрограммы "Обращение с отходами на территории ЗАТО Железногорск",  с указанием количества присвоенных баллов</t>
  </si>
  <si>
    <t xml:space="preserve">Результат оценки эффективности реализации 2-ой подпрограммы "Обеспечение благоприятной окружающей среды, улучшение социально-экономических условий проживания населения", с указанием количества присвоенных баллов </t>
  </si>
  <si>
    <t>Средний уровень достижения показателей результативности по 3-ей подпрограмме "Охрана, защита и воспроизводство городских лесов, лесов особо охраняемых природных территорий, расположенных в границах ЗАТО Железногорск " муниципальной программы</t>
  </si>
  <si>
    <t>Уровень финансирования по 3-ой подпрограмме "Охрана, защита и воспроизводство городских лесов, лесов особо охраняемых природных территорий, расположенных в границах ЗАТО Железногорск "</t>
  </si>
  <si>
    <t xml:space="preserve">Результат оценки эффективности реализации 3-ой подпрограммы "Охрана, защита и воспроизводство городских лесов, лесов особо охраняемых природных территорий, расположенных в границах ЗАТО Железногорск ", с указанием количества присвоенных баллов </t>
  </si>
  <si>
    <r>
      <rPr>
        <b/>
        <sz val="12"/>
        <color indexed="8"/>
        <rFont val="Times New Roman"/>
        <family val="1"/>
      </rPr>
      <t xml:space="preserve">Количество присвоенных баллов по критерию «Достижение целевых показателей муниципальной программы </t>
    </r>
    <r>
      <rPr>
        <sz val="12"/>
        <color indexed="8"/>
        <rFont val="Times New Roman"/>
        <family val="1"/>
      </rPr>
      <t>(с учетом уровня финансирования по муниципальной программе)»</t>
    </r>
  </si>
  <si>
    <t>Средний уровень достижения показателей результативности по 1-ой подпрограмме "Комплексные меры противодействия терроризму и экстремизму" муниципальной программы</t>
  </si>
  <si>
    <t>Уровень финансирования по 1-ой подпрограмме "Комплексные меры противодействия терроризму и экстремизму"</t>
  </si>
  <si>
    <t>Результат оценки эффективности реализации 1-ой подпрограммы "Комплексные меры противодействия терроризму и экстремизму", с указанием количества присвоенных баллов</t>
  </si>
  <si>
    <t>Средний уровень достижения показателей результативности по 2-ой подпрограмме "Комплексные меры противодействия злоупотреблению наркотическими средствами и их незаконному обороту" муниципальной программы</t>
  </si>
  <si>
    <t xml:space="preserve">Результат оценки эффективности реализации 2-ой подпрограммы "Комплексные меры противодействия злоупотреблению наркотическими средствами и их незаконному обороту", с указанием количества присвоенных баллов </t>
  </si>
  <si>
    <t xml:space="preserve">"Развитие культуры ЗАТО Железногорск" </t>
  </si>
  <si>
    <t xml:space="preserve">Главный специалист по культуре и молодежной политике
Администрации ЗАТО г. Железногорск
</t>
  </si>
  <si>
    <t xml:space="preserve">наименование отраслевого (функционального) органа, структурного подразделения или специалиста Администрации ЗАТО г. Железногорск, обеспечивающего исполнение полномочий Администрации  ЗАТО г. Железногорск по вопросам местного значения в отраслевых сферах, выступающего в качестве разработчика муниципальной программы </t>
  </si>
  <si>
    <t>Результат оценки эффективности реализации 1-ой подпрограммы "Культурное наследие", с указанием количества присвоенных баллов</t>
  </si>
  <si>
    <t xml:space="preserve">Результат оценки эффективности реализации 2-ой подпрограммы "Досуг, искусство и народное творчество", с указанием количества присвоенных баллов </t>
  </si>
  <si>
    <t xml:space="preserve">Результат оценки эффективности реализации 3-ей подпрограммы "Обеспечение условий реализации программы и прочие мероприятия", с указанием количества присвоенных баллов </t>
  </si>
  <si>
    <t xml:space="preserve">Результат оценки эффективности реализации 4-ой подпрограммы "Развитие архивного дела", с указанием количества присвоенных баллов </t>
  </si>
  <si>
    <t>"Молодежь ЗАТО Железногорск в XXI веке"</t>
  </si>
  <si>
    <t xml:space="preserve">Отдел по физической культуре, спорту и молодежной политике 
Администрации ЗАТО г. Железногорск             </t>
  </si>
  <si>
    <t>Результат оценки эффективности реализации 1-ой подпрограммы "Вовлечение молодежи ЗАТО Железногорск в социальную практику", с указанием количества присвоенных баллов</t>
  </si>
  <si>
    <t>Уровень финансирования по 2-ой подпрограмме "Патриотическое воспитание молодежи ЗАТО Железногорск";</t>
  </si>
  <si>
    <t xml:space="preserve">Результат оценки эффективности реализации 2-ой подпрограммы "Патриотическое воспитание молодежи ЗАТО Железногорск", с указанием количества присвоенных баллов </t>
  </si>
  <si>
    <t>Средний уровень достижения показателей результативности по 3-ой подпрограмме "Обеспечение жильем молодых семей ЗАТО Железногорск" муниципальной программы</t>
  </si>
  <si>
    <t>Уровень финансирования по 3-ой подпрограмме "Обеспечение жильем молодых семей ЗАТО Железногорск"</t>
  </si>
  <si>
    <t>Результат оценки эффективности реализации 3-ой подпрограммы "Обеспечение жильем молодых семей ЗАТО Железногорск", с указанием количества присвоенных баллов</t>
  </si>
  <si>
    <r>
      <rPr>
        <b/>
        <sz val="12"/>
        <color indexed="8"/>
        <rFont val="Times New Roman"/>
        <family val="1"/>
      </rPr>
      <t>Количество присвоенных баллов по критерию «Достижение целевых показателей муниципальной программы</t>
    </r>
    <r>
      <rPr>
        <sz val="12"/>
        <color indexed="8"/>
        <rFont val="Times New Roman"/>
        <family val="1"/>
      </rPr>
      <t xml:space="preserve"> (с учетом уровня финансирования по муниципальной программе)»</t>
    </r>
  </si>
  <si>
    <t>"Развитие инвестиционной, инновационной деятельности, малого и среднего предпринимательства на территории ЗАТО Железногорск"</t>
  </si>
  <si>
    <t xml:space="preserve">Управление экономики и планирования Администрации ЗАТО г.Железногорск     </t>
  </si>
  <si>
    <t>Средний уровень достижения показателей результативности  подпрограмме "Оказание финансовой поддержки субъектам малого и (или) среднего предпринимательства, осуществляющим приоритетные виды деятельности" муниципальной программы</t>
  </si>
  <si>
    <t>Уровень финансирования по подпрограмме "Оказание финансовой поддержки субъектам малого и (или) среднего предпринимательства, осуществляющим приоритетные виды деятельности"</t>
  </si>
  <si>
    <t>Результат оценки эффективности реализации подпрограммы "Оказание финансовой поддержки субъектам малого и (или) среднего предпринимательства, осуществляющим приоритетные виды деятельности" с указанием количества присвоенных баллов</t>
  </si>
  <si>
    <t>Средний уровень достижения показателей результативности по 1-ому отдельному мероприятию "Оказание имущественной поддержки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предпринимательства"  муниципальной программы</t>
  </si>
  <si>
    <t>Уровень финансирования по 1-ому отдельному мероприятию "Оказание имущественной поддержки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предпринимательства"</t>
  </si>
  <si>
    <t xml:space="preserve">Результат оценки эффективности реализации 1-ому  отдельному мероприятию "Оказание имущественной поддержки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предпринимательства" с указанием количества присвоенных баллов </t>
  </si>
  <si>
    <t>Средний уровень достижения показателей результативности по 2-ому отдельному мероприятию "Оказание информационной поддержки субъектам малого и среднего предпринимательства" муниципальной программы</t>
  </si>
  <si>
    <t>Уровень финансирования по 2-ому отдельному мероприятию "Оказание информационной поддержки субъектам малого и среднего предпринимательства"</t>
  </si>
  <si>
    <t xml:space="preserve">Результат оценки эффективности реализации 2-ому отдельному мероприятию "Оказание информационной поддержки субъектам малого и среднего предпринимательства", с указанием количества присвоенных баллов </t>
  </si>
  <si>
    <t>«Развитие транспортной системы, содержание и благоустройство территории ЗАТО Железногорск»</t>
  </si>
  <si>
    <t>Результат оценки эффективности реализации 1-ой подпрограммы "Осуществление дорожной деятельности в отношении автомобильных дорог местного значения", с указанием количества присвоенных баллов</t>
  </si>
  <si>
    <t xml:space="preserve">Результат оценки эффективности реализации 2-ой подпрограммы "Повышение безопасности дорожного движения на дорогах общего пользования местного значения", с указанием количества присвоенных баллов </t>
  </si>
  <si>
    <t xml:space="preserve">Результат оценки эффективности реализации 3-ей подпрограммы "Создание условий для предоставления транспортных услуг населению и организация транспортного обслуживания населения", с указанием количества присвоенных баллов </t>
  </si>
  <si>
    <t xml:space="preserve">Результат оценки эффективности реализации 4-ой подпрограммы "Организация благоустройства территории",  с указанием количества присвоенных баллов </t>
  </si>
  <si>
    <r>
      <rPr>
        <b/>
        <sz val="12"/>
        <color indexed="8"/>
        <rFont val="Times New Roman"/>
        <family val="1"/>
      </rPr>
      <t>Количество присвоенных баллов по критерию «Достижение показателей результативности муниципальной программы</t>
    </r>
    <r>
      <rPr>
        <sz val="12"/>
        <color indexed="8"/>
        <rFont val="Times New Roman"/>
        <family val="1"/>
      </rPr>
      <t xml:space="preserve"> (с учетом весовых критериев показателей результативности, установленных в муниципальной программе)»</t>
    </r>
  </si>
  <si>
    <r>
      <rPr>
        <b/>
        <sz val="12"/>
        <color indexed="8"/>
        <rFont val="Times New Roman"/>
        <family val="1"/>
      </rPr>
      <t xml:space="preserve">Количество присвоенных баллов по критерию «Достижение показателей результативности по подпрограммам муниципальной программы и (или) отдельным мероприятиям муниципальной программы </t>
    </r>
    <r>
      <rPr>
        <sz val="12"/>
        <color indexed="8"/>
        <rFont val="Times New Roman"/>
        <family val="1"/>
      </rPr>
      <t>(с учетом финансирования по подпрограммам муниципальной программы и (или) отдельным мероприятиям муниципальной программы, соответственно)»</t>
    </r>
  </si>
  <si>
    <t>«Развитие муниципальной службы в ЗАТО Железногорск»</t>
  </si>
  <si>
    <t>Управление по правовой и кадровой работе
Администрации ЗАТО г. Железногорск</t>
  </si>
  <si>
    <t>Средний уровень достижения показателей результативности по 1-ому отдельному мероприятию "Повышение квалификации муниципальных служащих Администрации ЗАТО г. Железногорск" муниципальной программы</t>
  </si>
  <si>
    <t>Уровень финансирования по 1-ому отдельному мероприятию "Повышение квалификации муниципальных служащих Администрации ЗАТО г. Железногорск" муниципальной программы</t>
  </si>
  <si>
    <t>Результат оценки эффективности реализации 1-ого отдельного мероприятия "Повышение квалификации муниципальных служащих Администрации ЗАТО г. Железногорск"  муниципальной программы с указанием количества присвоенных баллов</t>
  </si>
  <si>
    <t>Средний уровень достижения показателей результативности по 2-ому отдельному мероприятию "Проведение краткосрочного обучения муниципальных служащих Администрации ЗАТО г. Железногорск" муниципальной программы</t>
  </si>
  <si>
    <t>Уровень финансирования по 2-ому отдельному мероприятию "Проведение краткосрочного обучения муниципальных служащих Администрации ЗАТО г. Железногорск" муниципальной программы</t>
  </si>
  <si>
    <t>Результат оценки эффективности реализации 2-ого отдельного мероприятия "Проведение краткосрочного обучения муниципальных служащих Администрации ЗАТО г. Железногорск" муниципальной программы с указанием количества присвоенных баллов</t>
  </si>
  <si>
    <t>«Управление муниципальным имуществом ЗАТО Железногорск»</t>
  </si>
  <si>
    <t xml:space="preserve">Комитет по управлению муниципальным имуществом
Администрации ЗАТО г. Железногорск     </t>
  </si>
  <si>
    <t>Средний уровень достижения показателей результативности по 1-ой подпрограмме  "Управление объектами Муниципальной казны ЗАТО Железногорск" муниципальной программы</t>
  </si>
  <si>
    <t>Результат оценки эффективности реализации 1-ой подпрограммы "Управление объектами Муниципальной казны ЗАТО Железногорск",  с указанием количества присвоенных баллов</t>
  </si>
  <si>
    <r>
      <t xml:space="preserve">I Подпрограмма </t>
    </r>
    <r>
      <rPr>
        <sz val="11"/>
        <color indexed="8"/>
        <rFont val="Times New Roman"/>
        <family val="1"/>
      </rPr>
      <t>муниципальной программы</t>
    </r>
    <r>
      <rPr>
        <sz val="12"/>
        <color indexed="8"/>
        <rFont val="Times New Roman"/>
        <family val="1"/>
      </rPr>
      <t xml:space="preserve"> признается
</t>
    </r>
  </si>
  <si>
    <t>Средний уровень достижения показателей результативности по 2-ой подпрограмме «Развитие земельных отношений на территории ЗАТО Железногорск» муниципальной программы</t>
  </si>
  <si>
    <t>Уровень финансирования по 2-ой подпрограмме «Развитие земельных отношений на территории ЗАТО Железногорск»</t>
  </si>
  <si>
    <t xml:space="preserve">Результат оценки эффективности реализации 2-ой подпрограммы «Развитие земельных отношений на территории ЗАТО Железногорск»,  с указанием количества присвоенных баллов </t>
  </si>
  <si>
    <t>Средний уровень достижения показателей результативности по 1-ому отдельному мероприятию муниципальной программы</t>
  </si>
  <si>
    <t>Уровень финансирования по 1-ому отдельному мероприятию муниципальной программы</t>
  </si>
  <si>
    <t>Результат оценки эффективности реализации 1-ого отдельного мероприятия муниципальной программы с указанием количества присвоенных баллов</t>
  </si>
  <si>
    <t>…</t>
  </si>
  <si>
    <t>Средний уровень достижения показателей результативности по п-ому отдельному мероприятию муниципальной программы</t>
  </si>
  <si>
    <t>Уровень финансирования по п-ому отдельному мероприятию муниципальной программы</t>
  </si>
  <si>
    <t>Результат оценки эффективности реализации 2-ого отдельного мероприятия муниципальной программы с указанием количества присвоенных баллов</t>
  </si>
  <si>
    <r>
      <t xml:space="preserve">II Подпрограмма </t>
    </r>
    <r>
      <rPr>
        <sz val="11"/>
        <color indexed="8"/>
        <rFont val="Times New Roman"/>
        <family val="1"/>
      </rPr>
      <t>муниципальной программы</t>
    </r>
    <r>
      <rPr>
        <sz val="12"/>
        <color indexed="8"/>
        <rFont val="Times New Roman"/>
        <family val="1"/>
      </rPr>
      <t xml:space="preserve"> признается: 
</t>
    </r>
  </si>
  <si>
    <t>Средний уровень достижения показателей результативности по 3-ой подпрограмме муниципальной программы</t>
  </si>
  <si>
    <t>Уровень финансирования по 3-ой подпрограмме</t>
  </si>
  <si>
    <t xml:space="preserve">Результат оценки эффективности реализации 3-ой подпрограммы с указанием количества присвоенных баллов </t>
  </si>
  <si>
    <r>
      <t xml:space="preserve">III Подпрограмма </t>
    </r>
    <r>
      <rPr>
        <sz val="11"/>
        <color indexed="8"/>
        <rFont val="Times New Roman"/>
        <family val="1"/>
      </rPr>
      <t>муниципальной программы</t>
    </r>
    <r>
      <rPr>
        <sz val="12"/>
        <color indexed="8"/>
        <rFont val="Times New Roman"/>
        <family val="1"/>
      </rPr>
      <t xml:space="preserve"> признается: 
</t>
    </r>
  </si>
  <si>
    <t>Средний уровень достижения показателей результативности по 4-ой подпрограмме муниципальной программы</t>
  </si>
  <si>
    <t>Уровень финансирования по 4-ой подпрограмме</t>
  </si>
  <si>
    <t xml:space="preserve">Результат оценки эффективности реализации 4-ой подпрограммы с указанием количества присвоенных баллов </t>
  </si>
  <si>
    <r>
      <t xml:space="preserve">IV Подпрограмма </t>
    </r>
    <r>
      <rPr>
        <sz val="11"/>
        <color indexed="8"/>
        <rFont val="Times New Roman"/>
        <family val="1"/>
      </rPr>
      <t>муниципальной программы</t>
    </r>
    <r>
      <rPr>
        <sz val="12"/>
        <color indexed="8"/>
        <rFont val="Times New Roman"/>
        <family val="1"/>
      </rPr>
      <t xml:space="preserve"> признается: 
</t>
    </r>
  </si>
  <si>
    <t xml:space="preserve">эффективной  </t>
  </si>
  <si>
    <t xml:space="preserve">фактическое финансирование (руб.), всего: </t>
  </si>
  <si>
    <t xml:space="preserve"> по I подпрограмме:</t>
  </si>
  <si>
    <t xml:space="preserve"> по II подпрограмме:</t>
  </si>
  <si>
    <t xml:space="preserve"> по III подпрограмме:</t>
  </si>
  <si>
    <t xml:space="preserve"> по IV подпрограмме:</t>
  </si>
  <si>
    <t xml:space="preserve">«Гражданское общество - ЗАТО Железногорск» </t>
  </si>
  <si>
    <t xml:space="preserve">Отдел общественных связей Администрации ЗАТО г.Железногорск </t>
  </si>
  <si>
    <t>Средний уровень достижения показателей результативности по 1-ому отдельному мероприятию  "Подготовка и публикация официальной информации в газете" муниципальной программы</t>
  </si>
  <si>
    <t>Уровень финансирования по 1-ому отдельному мероприятию: "Подготовка и публикация официальной информации в газете"  муниципальной программы</t>
  </si>
  <si>
    <t>Результат оценки эффективности реализации 1-ого отдельного мероприятия "Подготовка и публикация официальной информации в газете" муниципальной программы, с указанием количества присвоенных баллов</t>
  </si>
  <si>
    <t>Уровень финансирования по 2-ому отдельному мероприятию "Подготовка и выпуск периодического печатного издания"  муниципальной программы</t>
  </si>
  <si>
    <t>Результат оценки эффективности реализации 2-ого отдельного мероприятия "Подготовка и выпуск периодического печатного издания" муниципальной программы с указанием количества присвоенных баллов</t>
  </si>
  <si>
    <t>«Управление муниципальными финансами ЗАТО Железногорск»</t>
  </si>
  <si>
    <t xml:space="preserve">Финансовое управление Администрации ЗАТО г. Железногорск     </t>
  </si>
  <si>
    <t>Средний уровень достижения показателей результативности по 1-ой подпрограмме "Управление муниципальным долгом ЗАТО Железногорск" муниципальной программы</t>
  </si>
  <si>
    <t>Уровень финансирования по 1-ой подпрограмме "Управление муниципальным долгом ЗАТО Железногорск"</t>
  </si>
  <si>
    <t>Результат оценки эффективности реализации 1-ой подпрограммы "Управление муниципальным долгом ЗАТО Железногорск", с указанием количества присвоенных баллов</t>
  </si>
  <si>
    <t>Средний уровень достижения показателей результативности по 2-ой подпрограмме "Обеспечение реализации муниципальной программы и прочие мероприятия" муниципальной программы</t>
  </si>
  <si>
    <t xml:space="preserve">Уровень финансирования по 2-ой подпрограмме "Обеспечение реализации муниципальной программы и прочие мероприятия" </t>
  </si>
  <si>
    <t xml:space="preserve">Результат оценки эффективности реализации 2-ой подпрограммы "Обеспечение реализации муниципальной программы и прочие мероприятия", с указанием количества присвоенных баллов </t>
  </si>
  <si>
    <t>"Безопасный город"</t>
  </si>
  <si>
    <t>«Развитие физической культуры и спорта в ЗАТО Железногорск»</t>
  </si>
  <si>
    <t>Отдел по физической культуре, спорту и молодежной политике Администрации ЗАТО г. Железногорск</t>
  </si>
  <si>
    <t>Количество присвоенных баллов по критерию «Достижение целевых показателей муниципальной программы (с учетом уровня финансирования по муниципальной программе)»</t>
  </si>
  <si>
    <t>Количество присвоенных баллов по критерию «Достижение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программе)»</t>
  </si>
  <si>
    <t>Результат оценки эффективности реализации 1-ой подпрограммы "Развитие массовой физической культуры и спорта", с указанием количества присвоенных баллов</t>
  </si>
  <si>
    <t xml:space="preserve">Результат оценки эффективности реализации 2-ой подпрограммы "Предоставление дополнительного образования физкультурно-спортивной направленности", с указанием количества присвоенных баллов </t>
  </si>
  <si>
    <t>Количество присвоенных баллов по критерию «Достижение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соответственно)»</t>
  </si>
  <si>
    <t xml:space="preserve"> </t>
  </si>
  <si>
    <t>В соответствии с решением протокола заседания комиссии по вопросам социально-экономического развития ЗАТО Железногорск от 10.05.2016 муниципальная программа признается высокоэффективной.</t>
  </si>
  <si>
    <t>В соответствии с решением протокола заседания комиссии по вопросам социально-экономического развития ЗАТО Железногорск от 10.05.2016 муниципальная программа признается эффективной.</t>
  </si>
  <si>
    <t>В соответствии с решением протокола заседания комиссии по вопросам социально-экономического развития ЗАТО Железногорск от 10.05.2016 муниципальная программа признается среднеэффективной.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</si>
</sst>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%"/>
    <numFmt numFmtId="171" formatCode="#,##0.00;[Red]#,##0.00"/>
    <numFmt numFmtId="172" formatCode="0.00;[Red]0.00"/>
    <numFmt numFmtId="173" formatCode="0.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53" fillId="0" borderId="0" xfId="0" applyFont="1" applyAlignment="1">
      <alignment horizontal="right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left" vertical="center" wrapText="1" indent="4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2" fontId="5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56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0" fontId="58" fillId="0" borderId="0" xfId="0" applyFont="1" applyFill="1" applyAlignment="1">
      <alignment horizontal="left"/>
    </xf>
    <xf numFmtId="0" fontId="55" fillId="0" borderId="0" xfId="0" applyFont="1" applyFill="1" applyAlignment="1">
      <alignment vertical="center" wrapText="1"/>
    </xf>
    <xf numFmtId="171" fontId="54" fillId="0" borderId="10" xfId="0" applyNumberFormat="1" applyFont="1" applyFill="1" applyBorder="1" applyAlignment="1">
      <alignment horizontal="center" vertical="center" wrapText="1"/>
    </xf>
    <xf numFmtId="172" fontId="5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left" vertical="center" wrapText="1" indent="2"/>
    </xf>
    <xf numFmtId="0" fontId="53" fillId="0" borderId="0" xfId="0" applyFont="1" applyAlignment="1">
      <alignment vertical="center" wrapText="1"/>
    </xf>
    <xf numFmtId="0" fontId="55" fillId="0" borderId="0" xfId="0" applyFont="1" applyAlignment="1">
      <alignment horizontal="left" vertical="center" wrapText="1" indent="2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 indent="4"/>
    </xf>
    <xf numFmtId="0" fontId="53" fillId="0" borderId="0" xfId="0" applyFont="1" applyFill="1" applyAlignment="1">
      <alignment vertical="center" wrapText="1"/>
    </xf>
    <xf numFmtId="0" fontId="55" fillId="0" borderId="0" xfId="0" applyFont="1" applyFill="1" applyAlignment="1">
      <alignment horizontal="left" vertical="center" wrapText="1" indent="4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left" vertical="center" wrapText="1"/>
    </xf>
    <xf numFmtId="0" fontId="53" fillId="0" borderId="0" xfId="0" applyFont="1" applyAlignment="1">
      <alignment horizontal="left" vertical="center" wrapText="1" indent="4"/>
    </xf>
    <xf numFmtId="0" fontId="55" fillId="0" borderId="0" xfId="0" applyFont="1" applyAlignment="1">
      <alignment horizontal="left" vertical="center" wrapText="1" indent="4"/>
    </xf>
    <xf numFmtId="0" fontId="60" fillId="0" borderId="1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externalLink" Target="externalLinks/externalLink16.xml" /><Relationship Id="rId34" Type="http://schemas.openxmlformats.org/officeDocument/2006/relationships/externalLink" Target="externalLinks/externalLink17.xml" /><Relationship Id="rId35" Type="http://schemas.openxmlformats.org/officeDocument/2006/relationships/externalLink" Target="externalLinks/externalLink18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8;&#1053;&#1042;&#1045;&#1057;&#1058;&#1048;&#1062;&#1048;&#1048;\&#1055;&#1056;&#1054;&#1043;&#1056;&#1040;&#1052;&#1052;&#1053;&#1067;&#1049;%20&#1052;&#1045;&#1058;&#1054;&#1044;%20&#1060;&#1054;&#1056;&#1052;&#1048;&#1056;&#1054;&#1042;&#1040;&#1053;&#1048;&#1071;%20&#1041;&#1070;&#1044;&#1046;&#1045;&#1058;&#1040;\&#1055;&#1086;%20&#1047;&#1040;&#1058;&#1054;\&#1054;&#1062;&#1045;&#1053;&#1050;&#1040;%202016\&#1054;&#1094;&#1077;&#1085;&#1082;&#1072;_&#1054;&#1073;&#1088;&#1072;&#1079;&#1086;&#1074;&#1072;&#1085;&#1080;&#1077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8;&#1053;&#1042;&#1045;&#1057;&#1058;&#1048;&#1062;&#1048;&#1048;\&#1055;&#1056;&#1054;&#1043;&#1056;&#1040;&#1052;&#1052;&#1053;&#1067;&#1049;%20&#1052;&#1045;&#1058;&#1054;&#1044;%20&#1060;&#1054;&#1056;&#1052;&#1048;&#1056;&#1054;&#1042;&#1040;&#1053;&#1048;&#1071;%20&#1041;&#1070;&#1044;&#1046;&#1045;&#1058;&#1040;\&#1055;&#1086;%20&#1047;&#1040;&#1058;&#1054;\&#1054;&#1062;&#1045;&#1053;&#1050;&#1040;%202016\&#1054;&#1094;&#1077;&#1085;&#1082;&#1072;_&#1052;&#1086;&#1083;&#1086;&#1076;&#1077;&#1078;&#110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8;&#1053;&#1042;&#1045;&#1057;&#1058;&#1048;&#1062;&#1048;&#1048;\&#1055;&#1056;&#1054;&#1043;&#1056;&#1040;&#1052;&#1052;&#1053;&#1067;&#1049;%20&#1052;&#1045;&#1058;&#1054;&#1044;%20&#1060;&#1054;&#1056;&#1052;&#1048;&#1056;&#1054;&#1042;&#1040;&#1053;&#1048;&#1071;%20&#1041;&#1070;&#1044;&#1046;&#1045;&#1058;&#1040;\&#1055;&#1086;%20&#1047;&#1040;&#1058;&#1054;\&#1054;&#1062;&#1045;&#1053;&#1050;&#1040;%202016\&#1054;&#1094;&#1077;&#1085;&#1082;&#1072;_&#1055;&#1088;&#1077;&#1076;&#1087;&#1088;&#1080;&#1085;&#1080;&#1084;&#1072;&#1090;&#1077;&#1083;&#1100;&#1089;&#1090;&#1074;&#108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8;&#1053;&#1042;&#1045;&#1057;&#1058;&#1048;&#1062;&#1048;&#1048;\&#1055;&#1056;&#1054;&#1043;&#1056;&#1040;&#1052;&#1052;&#1053;&#1067;&#1049;%20&#1052;&#1045;&#1058;&#1054;&#1044;%20&#1060;&#1054;&#1056;&#1052;&#1048;&#1056;&#1054;&#1042;&#1040;&#1053;&#1048;&#1071;%20&#1041;&#1070;&#1044;&#1046;&#1045;&#1058;&#1040;\&#1055;&#1086;%20&#1047;&#1040;&#1058;&#1054;\&#1054;&#1062;&#1045;&#1053;&#1050;&#1040;%202016\&#1054;&#1094;&#1077;&#1085;&#1082;&#1072;_&#1058;&#1088;&#1072;&#1085;&#1089;&#1087;&#1086;&#1088;&#109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8;&#1053;&#1042;&#1045;&#1057;&#1058;&#1048;&#1062;&#1048;&#1048;\&#1055;&#1056;&#1054;&#1043;&#1056;&#1040;&#1052;&#1052;&#1053;&#1067;&#1049;%20&#1052;&#1045;&#1058;&#1054;&#1044;%20&#1060;&#1054;&#1056;&#1052;&#1048;&#1056;&#1054;&#1042;&#1040;&#1053;&#1048;&#1071;%20&#1041;&#1070;&#1044;&#1046;&#1045;&#1058;&#1040;\&#1055;&#1086;%20&#1047;&#1040;&#1058;&#1054;\&#1054;&#1062;&#1045;&#1053;&#1050;&#1040;%202016\&#1054;&#1094;&#1077;&#1085;&#1082;&#1072;_&#1052;&#1091;&#1085;.&#1089;&#1083;&#1091;&#1078;&#1073;&#107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8;&#1053;&#1042;&#1045;&#1057;&#1058;&#1048;&#1062;&#1048;&#1048;\&#1055;&#1056;&#1054;&#1043;&#1056;&#1040;&#1052;&#1052;&#1053;&#1067;&#1049;%20&#1052;&#1045;&#1058;&#1054;&#1044;%20&#1060;&#1054;&#1056;&#1052;&#1048;&#1056;&#1054;&#1042;&#1040;&#1053;&#1048;&#1071;%20&#1041;&#1070;&#1044;&#1046;&#1045;&#1058;&#1040;\&#1055;&#1086;%20&#1047;&#1040;&#1058;&#1054;\&#1054;&#1062;&#1045;&#1053;&#1050;&#1040;%202016\&#1054;&#1094;&#1077;&#1085;&#1082;&#1072;_&#1052;&#1091;&#1085;.&#1080;&#1084;&#1091;&#1097;&#1077;&#1089;&#1090;&#1074;&#1086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Ivanova\Desktop\&#1054;&#1058;&#1063;&#1045;&#1058;&#1067;%20&#1079;&#1072;%202014\&#1056;&#1072;&#1079;&#1074;&#1080;&#1090;&#1080;&#1077;%20&#1058;&#1088;&#1072;&#1085;&#1089;&#1087;&#1086;&#1088;&#1090;&#1085;&#1086;&#1081;%20&#1089;&#1080;&#1089;&#1090;&#1077;&#1084;&#1099;\&#1058;&#1088;&#1072;&#1085;&#1089;&#1087;&#1086;&#1088;&#1090;%20&#1054;&#1090;&#1095;&#1077;&#1090;%20&#1052;&#1072;&#1089;&#1072;&#1083;&#1086;&#1074;&#1072;%20&#1070;%20&#1079;&#1072;%202014%20%204%20&#1082;&#1074;%20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8;&#1053;&#1042;&#1045;&#1057;&#1058;&#1048;&#1062;&#1048;&#1048;\&#1055;&#1056;&#1054;&#1043;&#1056;&#1040;&#1052;&#1052;&#1053;&#1067;&#1049;%20&#1052;&#1045;&#1058;&#1054;&#1044;%20&#1060;&#1054;&#1056;&#1052;&#1048;&#1056;&#1054;&#1042;&#1040;&#1053;&#1048;&#1071;%20&#1041;&#1070;&#1044;&#1046;&#1045;&#1058;&#1040;\&#1055;&#1086;%20&#1047;&#1040;&#1058;&#1054;\&#1054;&#1062;&#1045;&#1053;&#1050;&#1040;%202016\&#1054;&#1094;&#1077;&#1085;&#1082;&#1072;_&#1043;&#1088;&#1072;&#1078;&#1076;.&#1086;&#1073;&#1097;&#1077;&#1089;&#1090;&#1074;&#108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8;&#1053;&#1042;&#1045;&#1057;&#1058;&#1048;&#1062;&#1048;&#1048;\&#1055;&#1056;&#1054;&#1043;&#1056;&#1040;&#1052;&#1052;&#1053;&#1067;&#1049;%20&#1052;&#1045;&#1058;&#1054;&#1044;%20&#1060;&#1054;&#1056;&#1052;&#1048;&#1056;&#1054;&#1042;&#1040;&#1053;&#1048;&#1071;%20&#1041;&#1070;&#1044;&#1046;&#1045;&#1058;&#1040;\&#1055;&#1086;%20&#1047;&#1040;&#1058;&#1054;\&#1054;&#1062;&#1045;&#1053;&#1050;&#1040;%202016\&#1054;&#1094;&#1077;&#1085;&#1082;&#1072;_&#1052;&#1091;&#1085;.&#1092;&#1080;&#1085;&#1072;&#1085;&#1089;&#1099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8;&#1053;&#1042;&#1045;&#1057;&#1058;&#1048;&#1062;&#1048;&#1048;\&#1055;&#1056;&#1054;&#1043;&#1056;&#1040;&#1052;&#1052;&#1053;&#1067;&#1049;%20&#1052;&#1045;&#1058;&#1054;&#1044;%20&#1060;&#1054;&#1056;&#1052;&#1048;&#1056;&#1054;&#1042;&#1040;&#1053;&#1048;&#1071;%20&#1041;&#1070;&#1044;&#1046;&#1045;&#1058;&#1040;\&#1055;&#1086;%20&#1047;&#1040;&#1058;&#1054;\&#1054;&#1062;&#1045;&#1053;&#1050;&#1040;%202016\&#1054;&#1094;&#1077;&#1085;&#1082;&#1072;%20_&#1057;&#1087;&#1086;&#1088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nikitina\&#1052;&#1086;&#1080;%20&#1076;&#1086;&#1082;&#1091;&#1084;&#1077;&#1085;&#1090;&#1099;\&#1056;&#1072;&#1079;&#1085;&#1086;&#1077;\&#1054;&#1094;&#1077;&#1085;&#1082;&#1072;%20&#1101;&#1092;&#1092;&#1077;&#1082;&#1090;&#1080;&#1074;&#1085;&#1086;&#1089;&#1090;&#1080;%202015%20&#1088;&#1072;&#1089;&#1095;&#1077;&#1090;&#1099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8;&#1053;&#1042;&#1045;&#1057;&#1058;&#1048;&#1062;&#1048;&#1048;\&#1055;&#1056;&#1054;&#1043;&#1056;&#1040;&#1052;&#1052;&#1053;&#1067;&#1049;%20&#1052;&#1045;&#1058;&#1054;&#1044;%20&#1060;&#1054;&#1056;&#1052;&#1048;&#1056;&#1054;&#1042;&#1040;&#1053;&#1048;&#1071;%20&#1041;&#1070;&#1044;&#1046;&#1045;&#1058;&#1040;\&#1055;&#1086;%20&#1047;&#1040;&#1058;&#1054;\&#1054;&#1062;&#1045;&#1053;&#1050;&#1040;%202016\&#1054;&#1094;&#1077;&#1085;&#1082;&#1072;_&#1057;&#1086;&#1094;.&#1079;&#1072;&#1097;&#1080;&#1090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Ivanova\Desktop\&#1086;&#1094;&#1077;&#1085;&#1082;&#1072;%20&#1052;&#1055;%202016%20&#1079;&#1072;%202015\&#1059;&#1057;&#1047;&#1053;\&#1055;&#1088;&#1080;&#1083;&#1086;&#1078;&#1077;&#1085;&#1080;&#1077;%20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8;&#1053;&#1042;&#1045;&#1057;&#1058;&#1048;&#1062;&#1048;&#1048;\&#1055;&#1056;&#1054;&#1043;&#1056;&#1040;&#1052;&#1052;&#1053;&#1067;&#1049;%20&#1052;&#1045;&#1058;&#1054;&#1044;%20&#1060;&#1054;&#1056;&#1052;&#1048;&#1056;&#1054;&#1042;&#1040;&#1053;&#1048;&#1071;%20&#1041;&#1070;&#1044;&#1046;&#1045;&#1058;&#1040;\&#1055;&#1086;%20&#1047;&#1040;&#1058;&#1054;\&#1054;&#1062;&#1045;&#1053;&#1050;&#1040;%202016\&#1054;&#1094;&#1077;&#1085;&#1082;&#1072;_&#1046;&#1050;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8;&#1053;&#1042;&#1045;&#1057;&#1058;&#1048;&#1062;&#1048;&#1048;\&#1055;&#1056;&#1054;&#1043;&#1056;&#1040;&#1052;&#1052;&#1053;&#1067;&#1049;%20&#1052;&#1045;&#1058;&#1054;&#1044;%20&#1060;&#1054;&#1056;&#1052;&#1048;&#1056;&#1054;&#1042;&#1040;&#1053;&#1048;&#1071;%20&#1041;&#1070;&#1044;&#1046;&#1045;&#1058;&#1040;\&#1055;&#1086;%20&#1047;&#1040;&#1058;&#1054;\&#1054;&#1062;&#1045;&#1053;&#1050;&#1040;%202016\&#1054;&#1094;&#1077;&#1085;&#1082;&#1072;_&#1043;&#1054;&#1080;&#1063;&#105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8;&#1053;&#1042;&#1045;&#1057;&#1058;&#1048;&#1062;&#1048;&#1048;\&#1055;&#1056;&#1054;&#1043;&#1056;&#1040;&#1052;&#1052;&#1053;&#1067;&#1049;%20&#1052;&#1045;&#1058;&#1054;&#1044;%20&#1060;&#1054;&#1056;&#1052;&#1048;&#1056;&#1054;&#1042;&#1040;&#1053;&#1048;&#1071;%20&#1041;&#1070;&#1044;&#1046;&#1045;&#1058;&#1040;\&#1055;&#1086;%20&#1047;&#1040;&#1058;&#1054;\&#1054;&#1062;&#1045;&#1053;&#1050;&#1040;%202016\&#1054;&#1094;&#1077;&#1085;&#1082;&#1072;_&#1054;&#1093;&#1088;&#1072;&#1085;&#1072;%20&#1086;&#1082;&#1088;.&#1089;&#1088;&#1077;&#1076;&#109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8;&#1053;&#1042;&#1045;&#1057;&#1058;&#1048;&#1062;&#1048;&#1048;\&#1055;&#1056;&#1054;&#1043;&#1056;&#1040;&#1052;&#1052;&#1053;&#1067;&#1049;%20&#1052;&#1045;&#1058;&#1054;&#1044;%20&#1060;&#1054;&#1056;&#1052;&#1048;&#1056;&#1054;&#1042;&#1040;&#1053;&#1048;&#1071;%20&#1041;&#1070;&#1044;&#1046;&#1045;&#1058;&#1040;\&#1055;&#1086;%20&#1047;&#1040;&#1058;&#1054;\&#1054;&#1062;&#1045;&#1053;&#1050;&#1040;%202016\&#1054;&#1094;&#1077;&#1085;&#1082;&#1072;_&#1041;&#1077;&#1079;&#1086;&#1087;&#1072;&#1089;&#1085;&#1099;&#1081;%20&#1075;&#1086;&#1088;&#1086;&#107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8;&#1053;&#1042;&#1045;&#1057;&#1058;&#1048;&#1062;&#1048;&#1048;\&#1055;&#1056;&#1054;&#1043;&#1056;&#1040;&#1052;&#1052;&#1053;&#1067;&#1049;%20&#1052;&#1045;&#1058;&#1054;&#1044;%20&#1060;&#1054;&#1056;&#1052;&#1048;&#1056;&#1054;&#1042;&#1040;&#1053;&#1048;&#1071;%20&#1041;&#1070;&#1044;&#1046;&#1045;&#1058;&#1040;\&#1055;&#1086;%20&#1047;&#1040;&#1058;&#1054;\&#1054;&#1062;&#1045;&#1053;&#1050;&#1040;%202016\&#1054;&#1094;&#1077;&#1085;&#1082;&#1072;_&#1050;&#1091;&#1083;&#1100;&#1090;&#1091;&#108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ы"/>
      <sheetName val="Образование"/>
    </sheetNames>
    <sheetDataSet>
      <sheetData sheetId="0">
        <row r="6">
          <cell r="E6">
            <v>1.1094492196195493</v>
          </cell>
        </row>
        <row r="17">
          <cell r="E17">
            <v>0.9918044217919492</v>
          </cell>
        </row>
        <row r="22">
          <cell r="E22">
            <v>6</v>
          </cell>
        </row>
        <row r="26">
          <cell r="E26">
            <v>0.9804069304711541</v>
          </cell>
        </row>
        <row r="50">
          <cell r="E50">
            <v>10</v>
          </cell>
        </row>
        <row r="72">
          <cell r="H72">
            <v>0.9792353694612312</v>
          </cell>
          <cell r="K72">
            <v>0.991787320742297</v>
          </cell>
        </row>
        <row r="73">
          <cell r="H73">
            <v>9</v>
          </cell>
        </row>
        <row r="76">
          <cell r="H76">
            <v>1.015125367982946</v>
          </cell>
          <cell r="K76">
            <v>0.9981997649904171</v>
          </cell>
        </row>
        <row r="77">
          <cell r="H77">
            <v>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ы"/>
      <sheetName val="Молодежь"/>
    </sheetNames>
    <sheetDataSet>
      <sheetData sheetId="0">
        <row r="6">
          <cell r="E6">
            <v>1.112</v>
          </cell>
        </row>
        <row r="17">
          <cell r="E17">
            <v>0.9056652044720535</v>
          </cell>
        </row>
        <row r="22">
          <cell r="E22">
            <v>6</v>
          </cell>
        </row>
        <row r="26">
          <cell r="E26">
            <v>0.9980688259109312</v>
          </cell>
        </row>
        <row r="42">
          <cell r="E42">
            <v>10</v>
          </cell>
        </row>
        <row r="53">
          <cell r="H53">
            <v>0.998974358974359</v>
          </cell>
          <cell r="K53">
            <v>0.9872608670768214</v>
          </cell>
        </row>
        <row r="54">
          <cell r="H54">
            <v>9</v>
          </cell>
        </row>
        <row r="58">
          <cell r="H58">
            <v>0.993421052631579</v>
          </cell>
          <cell r="K58">
            <v>1</v>
          </cell>
        </row>
        <row r="59">
          <cell r="H59">
            <v>9</v>
          </cell>
        </row>
        <row r="63">
          <cell r="H63">
            <v>1</v>
          </cell>
          <cell r="K63">
            <v>0.8404117168511847</v>
          </cell>
        </row>
        <row r="64">
          <cell r="H64">
            <v>10</v>
          </cell>
        </row>
        <row r="79">
          <cell r="D79">
            <v>9.515721512518127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ы"/>
      <sheetName val="Предпринимательство"/>
    </sheetNames>
    <sheetDataSet>
      <sheetData sheetId="0">
        <row r="6">
          <cell r="E6">
            <v>0.9878500031827423</v>
          </cell>
        </row>
        <row r="18">
          <cell r="E18">
            <v>1</v>
          </cell>
        </row>
        <row r="27">
          <cell r="F27">
            <v>1.1566572603632654</v>
          </cell>
        </row>
        <row r="61">
          <cell r="H61">
            <v>1.2351543512857144</v>
          </cell>
          <cell r="K61">
            <v>1</v>
          </cell>
        </row>
        <row r="62">
          <cell r="H62">
            <v>6</v>
          </cell>
        </row>
        <row r="66">
          <cell r="H66">
            <v>1.0245352265306122</v>
          </cell>
        </row>
        <row r="72">
          <cell r="H72">
            <v>0.9757142857142858</v>
          </cell>
        </row>
        <row r="88">
          <cell r="D88">
            <v>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ы"/>
      <sheetName val="Транспорт"/>
    </sheetNames>
    <sheetDataSet>
      <sheetData sheetId="0">
        <row r="6">
          <cell r="E6">
            <v>1</v>
          </cell>
        </row>
        <row r="14">
          <cell r="E14">
            <v>0.9951223916308223</v>
          </cell>
        </row>
        <row r="19">
          <cell r="E19">
            <v>9</v>
          </cell>
        </row>
        <row r="23">
          <cell r="G23">
            <v>1.0884728175050755</v>
          </cell>
        </row>
        <row r="36">
          <cell r="E36">
            <v>10</v>
          </cell>
        </row>
        <row r="45">
          <cell r="H45">
            <v>1.06158357771261</v>
          </cell>
          <cell r="K45">
            <v>0.9995248006737413</v>
          </cell>
        </row>
        <row r="46">
          <cell r="H46">
            <v>9</v>
          </cell>
        </row>
        <row r="49">
          <cell r="H49">
            <v>1.2923076923076924</v>
          </cell>
          <cell r="K49">
            <v>0.9829436344363794</v>
          </cell>
        </row>
        <row r="50">
          <cell r="H50">
            <v>6</v>
          </cell>
        </row>
        <row r="53">
          <cell r="H53">
            <v>1</v>
          </cell>
          <cell r="K53">
            <v>1</v>
          </cell>
        </row>
        <row r="54">
          <cell r="H54">
            <v>9</v>
          </cell>
        </row>
        <row r="57">
          <cell r="H57">
            <v>1</v>
          </cell>
          <cell r="K57">
            <v>0.9801837772681902</v>
          </cell>
        </row>
        <row r="58">
          <cell r="H58">
            <v>9</v>
          </cell>
        </row>
        <row r="74">
          <cell r="D74">
            <v>8.95949462982645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ы"/>
      <sheetName val="Мун.служба"/>
    </sheetNames>
    <sheetDataSet>
      <sheetData sheetId="0">
        <row r="6">
          <cell r="E6">
            <v>1</v>
          </cell>
        </row>
        <row r="13">
          <cell r="E13">
            <v>0.9827871</v>
          </cell>
        </row>
        <row r="18">
          <cell r="E18">
            <v>9</v>
          </cell>
        </row>
        <row r="22">
          <cell r="I22">
            <v>1</v>
          </cell>
        </row>
        <row r="33">
          <cell r="E33">
            <v>10</v>
          </cell>
        </row>
        <row r="42">
          <cell r="H42">
            <v>1</v>
          </cell>
          <cell r="K42">
            <v>0.9921451666666666</v>
          </cell>
        </row>
        <row r="43">
          <cell r="H43">
            <v>9</v>
          </cell>
        </row>
        <row r="46">
          <cell r="H46">
            <v>1</v>
          </cell>
          <cell r="K46">
            <v>0.96875</v>
          </cell>
        </row>
        <row r="47">
          <cell r="H47">
            <v>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ы"/>
      <sheetName val="Мун.имущество"/>
    </sheetNames>
    <sheetDataSet>
      <sheetData sheetId="0">
        <row r="6">
          <cell r="E6">
            <v>1.0588092587365994</v>
          </cell>
        </row>
        <row r="17">
          <cell r="E17">
            <v>0.9517114880978889</v>
          </cell>
        </row>
        <row r="22">
          <cell r="E22">
            <v>9</v>
          </cell>
        </row>
        <row r="26">
          <cell r="E26">
            <v>1.0208615160368342</v>
          </cell>
        </row>
        <row r="41">
          <cell r="E41">
            <v>10</v>
          </cell>
        </row>
        <row r="52">
          <cell r="H52">
            <v>0.9971527053494352</v>
          </cell>
          <cell r="K52">
            <v>0.9449309612933131</v>
          </cell>
        </row>
        <row r="53">
          <cell r="H53">
            <v>9</v>
          </cell>
        </row>
        <row r="57">
          <cell r="H57">
            <v>1.056424732067932</v>
          </cell>
          <cell r="K57">
            <v>0.9896762622737107</v>
          </cell>
        </row>
        <row r="58">
          <cell r="H58">
            <v>9</v>
          </cell>
        </row>
        <row r="74">
          <cell r="D74">
            <v>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6"/>
      <sheetName val="Отчет.Прил.9"/>
      <sheetName val="П1.Показатели"/>
      <sheetName val="П2.Долгоср.период"/>
      <sheetName val="Пр.1 (П3.Капстроительство)"/>
      <sheetName val="Пр.2 (2. Распределение)"/>
      <sheetName val="Пр.2 (Распределение, ФУ)"/>
      <sheetName val="Пр. 3 (3. РесОб.)"/>
      <sheetName val="ПП1.Дороги.1.Пок."/>
      <sheetName val="Пр. 4 (ПП1.Дороги.2.Мер.)"/>
      <sheetName val="ПП2.БДД.1.Пок."/>
      <sheetName val="Пр. 5 (ПП2.БДД.2.Мер.)"/>
      <sheetName val="ПП3.Трансп.1.Пок."/>
      <sheetName val="ПП3.Трансп.2.Мер."/>
      <sheetName val="ПП4.Благ.1.Пок."/>
      <sheetName val="Пр. 6 (ПП4.Благ.2.Мер.)"/>
    </sheetNames>
    <sheetDataSet>
      <sheetData sheetId="7">
        <row r="8">
          <cell r="Q8">
            <v>474838981.79</v>
          </cell>
        </row>
        <row r="15">
          <cell r="Q15">
            <v>344112755.09000003</v>
          </cell>
        </row>
        <row r="78">
          <cell r="Q78">
            <v>947966</v>
          </cell>
        </row>
        <row r="141">
          <cell r="Q141">
            <v>72956001.2</v>
          </cell>
        </row>
        <row r="155">
          <cell r="Q155">
            <v>56822259.5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ы"/>
      <sheetName val="Гражд.общество"/>
    </sheetNames>
    <sheetDataSet>
      <sheetData sheetId="0">
        <row r="6">
          <cell r="E6">
            <v>1.0663636363636364</v>
          </cell>
        </row>
        <row r="18">
          <cell r="E18">
            <v>0.9666708398617305</v>
          </cell>
        </row>
        <row r="23">
          <cell r="E23">
            <v>9</v>
          </cell>
        </row>
        <row r="27">
          <cell r="E27">
            <v>1.0663636363636364</v>
          </cell>
        </row>
        <row r="49">
          <cell r="E49">
            <v>10</v>
          </cell>
        </row>
        <row r="61">
          <cell r="H61">
            <v>1.1327272727272728</v>
          </cell>
          <cell r="K61">
            <v>0.9881470527863091</v>
          </cell>
        </row>
        <row r="62">
          <cell r="H62">
            <v>6</v>
          </cell>
        </row>
        <row r="66">
          <cell r="H66">
            <v>1</v>
          </cell>
          <cell r="K66">
            <v>0.9354121520482737</v>
          </cell>
        </row>
        <row r="67">
          <cell r="H67">
            <v>9</v>
          </cell>
        </row>
        <row r="88">
          <cell r="D88">
            <v>7.182238811029291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ы"/>
      <sheetName val="Мун.финансы"/>
    </sheetNames>
    <sheetDataSet>
      <sheetData sheetId="0">
        <row r="6">
          <cell r="E6">
            <v>1</v>
          </cell>
        </row>
        <row r="17">
          <cell r="E17">
            <v>0.9954279884445145</v>
          </cell>
        </row>
        <row r="22">
          <cell r="E22">
            <v>9</v>
          </cell>
        </row>
        <row r="26">
          <cell r="E26">
            <v>1</v>
          </cell>
        </row>
        <row r="45">
          <cell r="E45">
            <v>10</v>
          </cell>
        </row>
        <row r="57">
          <cell r="H57">
            <v>1</v>
          </cell>
          <cell r="K57">
            <v>0</v>
          </cell>
        </row>
        <row r="58">
          <cell r="H58">
            <v>0</v>
          </cell>
        </row>
        <row r="66">
          <cell r="H66">
            <v>1</v>
          </cell>
          <cell r="K66">
            <v>0.9954279884445145</v>
          </cell>
        </row>
        <row r="67">
          <cell r="H67">
            <v>9</v>
          </cell>
        </row>
        <row r="82">
          <cell r="D82">
            <v>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ы"/>
      <sheetName val="Спорт"/>
    </sheetNames>
    <sheetDataSet>
      <sheetData sheetId="0">
        <row r="6">
          <cell r="E6">
            <v>1.0889015334073107</v>
          </cell>
        </row>
        <row r="17">
          <cell r="E17">
            <v>1</v>
          </cell>
        </row>
        <row r="22">
          <cell r="E22">
            <v>9</v>
          </cell>
        </row>
        <row r="26">
          <cell r="E26">
            <v>1.0007875529394266</v>
          </cell>
        </row>
        <row r="44">
          <cell r="E44">
            <v>10</v>
          </cell>
        </row>
        <row r="55">
          <cell r="H55">
            <v>0.997779892166191</v>
          </cell>
          <cell r="K55">
            <v>1</v>
          </cell>
        </row>
        <row r="56">
          <cell r="H56">
            <v>9</v>
          </cell>
        </row>
        <row r="63">
          <cell r="H63">
            <v>1.0061315845369583</v>
          </cell>
          <cell r="K63">
            <v>1</v>
          </cell>
        </row>
        <row r="64">
          <cell r="H64">
            <v>9</v>
          </cell>
        </row>
        <row r="79">
          <cell r="D79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  <sheetName val="Транспорт"/>
      <sheetName val="Мун.служба"/>
      <sheetName val="Окруж.среда"/>
      <sheetName val="Образование"/>
      <sheetName val="Спорт"/>
      <sheetName val="Мун.имущ."/>
      <sheetName val="ЖКХ"/>
      <sheetName val="Культура"/>
      <sheetName val="Финансы"/>
      <sheetName val="Безопасный город"/>
      <sheetName val="Молодежь"/>
      <sheetName val="Лист1"/>
    </sheetNames>
    <sheetDataSet>
      <sheetData sheetId="4">
        <row r="91">
          <cell r="D91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ы"/>
      <sheetName val="Соц.поддержка"/>
    </sheetNames>
    <sheetDataSet>
      <sheetData sheetId="0">
        <row r="6">
          <cell r="E6">
            <v>1.054021345383236</v>
          </cell>
        </row>
        <row r="18">
          <cell r="E18">
            <v>0.9744844312270764</v>
          </cell>
        </row>
        <row r="23">
          <cell r="E23">
            <v>9</v>
          </cell>
        </row>
        <row r="27">
          <cell r="E27">
            <v>1.0465614060128912</v>
          </cell>
        </row>
        <row r="49">
          <cell r="E49">
            <v>10</v>
          </cell>
        </row>
        <row r="61">
          <cell r="H61">
            <v>1.0303480475382003</v>
          </cell>
          <cell r="K61">
            <v>1</v>
          </cell>
        </row>
        <row r="62">
          <cell r="H62">
            <v>9</v>
          </cell>
        </row>
        <row r="66">
          <cell r="H66">
            <v>1</v>
          </cell>
          <cell r="K66">
            <v>0.9998168463018111</v>
          </cell>
        </row>
        <row r="67">
          <cell r="H67">
            <v>9</v>
          </cell>
        </row>
        <row r="72">
          <cell r="H72">
            <v>1.209249214958607</v>
          </cell>
          <cell r="K72">
            <v>0.8911410610311531</v>
          </cell>
        </row>
        <row r="73">
          <cell r="H73">
            <v>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ля УЭП"/>
    </sheetNames>
    <sheetDataSet>
      <sheetData sheetId="1">
        <row r="10">
          <cell r="M10">
            <v>100837435.86000001</v>
          </cell>
        </row>
        <row r="17">
          <cell r="M17">
            <v>37755455</v>
          </cell>
        </row>
        <row r="24">
          <cell r="M24">
            <v>41530292.18</v>
          </cell>
        </row>
        <row r="31">
          <cell r="M31">
            <v>21551688.68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ы"/>
      <sheetName val="ЖКХ"/>
    </sheetNames>
    <sheetDataSet>
      <sheetData sheetId="0">
        <row r="6">
          <cell r="E6">
            <v>1.3093023255813954</v>
          </cell>
        </row>
        <row r="15">
          <cell r="E15">
            <v>0.7393865201983336</v>
          </cell>
        </row>
        <row r="20">
          <cell r="E20">
            <v>3</v>
          </cell>
        </row>
        <row r="24">
          <cell r="E24">
            <v>1.5227305947986098</v>
          </cell>
        </row>
        <row r="43">
          <cell r="E43">
            <v>0</v>
          </cell>
        </row>
        <row r="55">
          <cell r="H55">
            <v>2.0539419791744495</v>
          </cell>
          <cell r="K55">
            <v>0.7762208438601481</v>
          </cell>
        </row>
        <row r="56">
          <cell r="H56">
            <v>0</v>
          </cell>
        </row>
        <row r="59">
          <cell r="H59">
            <v>0.98253125</v>
          </cell>
          <cell r="K59">
            <v>0.7371759646490076</v>
          </cell>
        </row>
        <row r="60">
          <cell r="H60">
            <v>10</v>
          </cell>
        </row>
        <row r="66">
          <cell r="H66">
            <v>1.1876190476190478</v>
          </cell>
          <cell r="K66">
            <v>0.9898088352744268</v>
          </cell>
        </row>
        <row r="67">
          <cell r="H67">
            <v>6</v>
          </cell>
        </row>
        <row r="82">
          <cell r="D82">
            <v>9.60443849847591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ы"/>
      <sheetName val="ЧС"/>
    </sheetNames>
    <sheetDataSet>
      <sheetData sheetId="0">
        <row r="6">
          <cell r="E6">
            <v>1</v>
          </cell>
        </row>
        <row r="18">
          <cell r="E18">
            <v>0.9869693916133335</v>
          </cell>
        </row>
        <row r="23">
          <cell r="E23">
            <v>9</v>
          </cell>
        </row>
        <row r="27">
          <cell r="E27">
            <v>1</v>
          </cell>
        </row>
        <row r="49">
          <cell r="E49">
            <v>10</v>
          </cell>
        </row>
        <row r="61">
          <cell r="H61">
            <v>1</v>
          </cell>
          <cell r="K61">
            <v>0.984713940119323</v>
          </cell>
        </row>
        <row r="62">
          <cell r="H62">
            <v>9</v>
          </cell>
        </row>
        <row r="66">
          <cell r="H66">
            <v>1</v>
          </cell>
          <cell r="K66">
            <v>0.9959619705153073</v>
          </cell>
        </row>
        <row r="67">
          <cell r="H67">
            <v>9</v>
          </cell>
        </row>
        <row r="88">
          <cell r="D88">
            <v>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ы"/>
      <sheetName val="Окруж.среда"/>
    </sheetNames>
    <sheetDataSet>
      <sheetData sheetId="0">
        <row r="6">
          <cell r="E6">
            <v>1.0555555555555556</v>
          </cell>
        </row>
        <row r="18">
          <cell r="E18">
            <v>0.9994085280114979</v>
          </cell>
        </row>
        <row r="23">
          <cell r="E23">
            <v>9</v>
          </cell>
        </row>
        <row r="27">
          <cell r="E27">
            <v>1.011111111111111</v>
          </cell>
        </row>
        <row r="43">
          <cell r="E43">
            <v>10</v>
          </cell>
        </row>
        <row r="54">
          <cell r="H54">
            <v>1</v>
          </cell>
          <cell r="K54">
            <v>0.9989196371138012</v>
          </cell>
        </row>
        <row r="55">
          <cell r="H55">
            <v>9</v>
          </cell>
        </row>
        <row r="59">
          <cell r="H59">
            <v>1</v>
          </cell>
          <cell r="K59">
            <v>1</v>
          </cell>
        </row>
        <row r="60">
          <cell r="H60">
            <v>9</v>
          </cell>
        </row>
        <row r="65">
          <cell r="H65">
            <v>1.037037037037037</v>
          </cell>
          <cell r="K65">
            <v>1</v>
          </cell>
        </row>
        <row r="66">
          <cell r="H66">
            <v>9</v>
          </cell>
        </row>
        <row r="81">
          <cell r="D81">
            <v>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ы"/>
      <sheetName val="Безопасный город"/>
    </sheetNames>
    <sheetDataSet>
      <sheetData sheetId="0">
        <row r="6">
          <cell r="E6">
            <v>1</v>
          </cell>
        </row>
        <row r="23">
          <cell r="E23">
            <v>1</v>
          </cell>
        </row>
        <row r="28">
          <cell r="E28">
            <v>9</v>
          </cell>
        </row>
        <row r="32">
          <cell r="E32">
            <v>0.9999999999999999</v>
          </cell>
        </row>
        <row r="51">
          <cell r="E51">
            <v>10</v>
          </cell>
        </row>
        <row r="62">
          <cell r="H62">
            <v>1</v>
          </cell>
          <cell r="K62">
            <v>1</v>
          </cell>
        </row>
        <row r="63">
          <cell r="H63">
            <v>9</v>
          </cell>
        </row>
        <row r="71">
          <cell r="H71">
            <v>1</v>
          </cell>
          <cell r="K71">
            <v>1</v>
          </cell>
        </row>
        <row r="72">
          <cell r="H72">
            <v>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ы"/>
      <sheetName val="Культура"/>
    </sheetNames>
    <sheetDataSet>
      <sheetData sheetId="0">
        <row r="6">
          <cell r="E6">
            <v>0.9849455954687732</v>
          </cell>
        </row>
        <row r="17">
          <cell r="E17">
            <v>0.9966503206090214</v>
          </cell>
        </row>
        <row r="22">
          <cell r="E22">
            <v>9</v>
          </cell>
        </row>
        <row r="26">
          <cell r="E26">
            <v>1.0051191430578066</v>
          </cell>
        </row>
        <row r="52">
          <cell r="E52">
            <v>10</v>
          </cell>
        </row>
        <row r="64">
          <cell r="H64">
            <v>1.0017123287671232</v>
          </cell>
          <cell r="K64">
            <v>1</v>
          </cell>
        </row>
        <row r="65">
          <cell r="H65">
            <v>9</v>
          </cell>
        </row>
        <row r="74">
          <cell r="H74">
            <v>1.0043153537265144</v>
          </cell>
          <cell r="K74">
            <v>0.9945405065569034</v>
          </cell>
        </row>
        <row r="75">
          <cell r="H75">
            <v>9</v>
          </cell>
        </row>
        <row r="82">
          <cell r="H82">
            <v>1</v>
          </cell>
          <cell r="K82">
            <v>0.9998653666371363</v>
          </cell>
        </row>
        <row r="83">
          <cell r="H83">
            <v>9</v>
          </cell>
        </row>
        <row r="86">
          <cell r="H86">
            <v>1.0390879478827362</v>
          </cell>
          <cell r="K86">
            <v>0.9871985218089503</v>
          </cell>
        </row>
        <row r="87">
          <cell r="H87">
            <v>9</v>
          </cell>
        </row>
        <row r="102">
          <cell r="D10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22">
      <selection activeCell="A29" sqref="A29:B29"/>
    </sheetView>
  </sheetViews>
  <sheetFormatPr defaultColWidth="9.140625" defaultRowHeight="15"/>
  <cols>
    <col min="1" max="1" width="55.8515625" style="7" customWidth="1"/>
    <col min="2" max="2" width="31.57421875" style="7" customWidth="1"/>
    <col min="3" max="16384" width="9.140625" style="7" customWidth="1"/>
  </cols>
  <sheetData>
    <row r="1" spans="1:2" ht="42" customHeight="1">
      <c r="A1" s="41" t="s">
        <v>44</v>
      </c>
      <c r="B1" s="41"/>
    </row>
    <row r="2" spans="1:2" ht="20.25" customHeight="1">
      <c r="A2" s="42" t="s">
        <v>45</v>
      </c>
      <c r="B2" s="42"/>
    </row>
    <row r="3" spans="1:2" ht="18.75">
      <c r="A3" s="43" t="s">
        <v>2</v>
      </c>
      <c r="B3" s="43"/>
    </row>
    <row r="4" spans="1:2" ht="37.5" customHeight="1">
      <c r="A4" s="42" t="s">
        <v>46</v>
      </c>
      <c r="B4" s="42"/>
    </row>
    <row r="5" spans="1:2" ht="55.5" customHeight="1">
      <c r="A5" s="44" t="s">
        <v>8</v>
      </c>
      <c r="B5" s="44"/>
    </row>
    <row r="6" ht="9.75" customHeight="1">
      <c r="A6" s="8"/>
    </row>
    <row r="7" spans="1:2" ht="38.25" customHeight="1">
      <c r="A7" s="40" t="s">
        <v>4</v>
      </c>
      <c r="B7" s="40"/>
    </row>
    <row r="8" spans="1:2" ht="18.75">
      <c r="A8" s="9" t="s">
        <v>0</v>
      </c>
      <c r="B8" s="10">
        <f>'[1]Расчеты'!E6</f>
        <v>1.1094492196195493</v>
      </c>
    </row>
    <row r="9" spans="1:2" ht="31.5">
      <c r="A9" s="9" t="s">
        <v>3</v>
      </c>
      <c r="B9" s="11">
        <f>'[1]Расчеты'!E17*100</f>
        <v>99.18044217919491</v>
      </c>
    </row>
    <row r="10" spans="1:2" ht="63.75" customHeight="1">
      <c r="A10" s="9" t="s">
        <v>51</v>
      </c>
      <c r="B10" s="12">
        <f>'[1]Расчеты'!E22</f>
        <v>6</v>
      </c>
    </row>
    <row r="11" spans="1:2" ht="48.75" customHeight="1">
      <c r="A11" s="40" t="s">
        <v>5</v>
      </c>
      <c r="B11" s="40"/>
    </row>
    <row r="12" spans="1:2" ht="38.25" customHeight="1">
      <c r="A12" s="9" t="s">
        <v>1</v>
      </c>
      <c r="B12" s="10">
        <f>'[1]Расчеты'!E26</f>
        <v>0.9804069304711541</v>
      </c>
    </row>
    <row r="13" spans="1:2" ht="78.75">
      <c r="A13" s="9" t="s">
        <v>52</v>
      </c>
      <c r="B13" s="12">
        <f>'[1]Расчеты'!E50</f>
        <v>10</v>
      </c>
    </row>
    <row r="14" spans="1:2" ht="67.5" customHeight="1">
      <c r="A14" s="40" t="s">
        <v>6</v>
      </c>
      <c r="B14" s="40"/>
    </row>
    <row r="15" spans="1:2" ht="63" customHeight="1">
      <c r="A15" s="9" t="s">
        <v>9</v>
      </c>
      <c r="B15" s="10">
        <f>'[1]Расчеты'!H72</f>
        <v>0.9792353694612312</v>
      </c>
    </row>
    <row r="16" spans="1:2" ht="47.25">
      <c r="A16" s="9" t="s">
        <v>10</v>
      </c>
      <c r="B16" s="10">
        <f>'[1]Расчеты'!K72*100</f>
        <v>99.1787320742297</v>
      </c>
    </row>
    <row r="17" spans="1:2" ht="48.75" customHeight="1">
      <c r="A17" s="13" t="s">
        <v>47</v>
      </c>
      <c r="B17" s="14">
        <f>'[1]Расчеты'!H73</f>
        <v>9</v>
      </c>
    </row>
    <row r="18" spans="1:2" ht="78.75">
      <c r="A18" s="15" t="s">
        <v>48</v>
      </c>
      <c r="B18" s="11">
        <f>'[1]Расчеты'!H76</f>
        <v>1.015125367982946</v>
      </c>
    </row>
    <row r="19" spans="1:2" ht="47.25">
      <c r="A19" s="9" t="s">
        <v>49</v>
      </c>
      <c r="B19" s="10">
        <f>'[1]Расчеты'!K76*100</f>
        <v>99.8199764990417</v>
      </c>
    </row>
    <row r="20" spans="1:2" ht="62.25" customHeight="1">
      <c r="A20" s="13" t="s">
        <v>50</v>
      </c>
      <c r="B20" s="14">
        <f>'[1]Расчеты'!H77</f>
        <v>9</v>
      </c>
    </row>
    <row r="21" spans="1:2" ht="126">
      <c r="A21" s="9" t="s">
        <v>53</v>
      </c>
      <c r="B21" s="16">
        <f>'[2]Образование'!$D$91</f>
        <v>9</v>
      </c>
    </row>
    <row r="22" spans="1:2" ht="47.25">
      <c r="A22" s="9" t="s">
        <v>7</v>
      </c>
      <c r="B22" s="16">
        <f>B21+B13+B10</f>
        <v>25</v>
      </c>
    </row>
    <row r="23" spans="1:2" ht="15" customHeight="1">
      <c r="A23" s="2"/>
      <c r="B23" s="3"/>
    </row>
    <row r="24" spans="1:2" s="17" customFormat="1" ht="61.5" customHeight="1">
      <c r="A24" s="39" t="s">
        <v>198</v>
      </c>
      <c r="B24" s="39"/>
    </row>
    <row r="25" spans="1:2" s="17" customFormat="1" ht="18.75">
      <c r="A25" s="37"/>
      <c r="B25" s="37"/>
    </row>
    <row r="26" spans="1:2" s="17" customFormat="1" ht="18.75">
      <c r="A26" s="37"/>
      <c r="B26" s="37"/>
    </row>
    <row r="27" spans="1:2" s="17" customFormat="1" ht="18.75">
      <c r="A27" s="37"/>
      <c r="B27" s="37"/>
    </row>
    <row r="28" spans="1:2" s="17" customFormat="1" ht="18.75">
      <c r="A28" s="37"/>
      <c r="B28" s="37"/>
    </row>
    <row r="29" spans="1:2" ht="18.75">
      <c r="A29" s="38"/>
      <c r="B29" s="38"/>
    </row>
    <row r="30" spans="1:2" ht="18.75">
      <c r="A30" s="39"/>
      <c r="B30" s="39"/>
    </row>
    <row r="31" spans="1:2" ht="18.75">
      <c r="A31" s="35"/>
      <c r="B31" s="35"/>
    </row>
    <row r="32" spans="1:2" ht="18.75">
      <c r="A32" s="35"/>
      <c r="B32" s="35"/>
    </row>
    <row r="33" spans="1:2" ht="18.75">
      <c r="A33" s="35"/>
      <c r="B33" s="35"/>
    </row>
    <row r="34" spans="1:2" ht="18.75">
      <c r="A34" s="35"/>
      <c r="B34" s="35"/>
    </row>
    <row r="35" spans="1:2" ht="18.75">
      <c r="A35" s="36"/>
      <c r="B35" s="36"/>
    </row>
    <row r="36" spans="1:2" ht="18.75">
      <c r="A36" s="3"/>
      <c r="B36" s="3"/>
    </row>
    <row r="37" spans="1:2" ht="18.75">
      <c r="A37" s="3"/>
      <c r="B37" s="1"/>
    </row>
  </sheetData>
  <sheetProtection/>
  <mergeCells count="20">
    <mergeCell ref="A1:B1"/>
    <mergeCell ref="A2:B2"/>
    <mergeCell ref="A3:B3"/>
    <mergeCell ref="A4:B4"/>
    <mergeCell ref="A5:B5"/>
    <mergeCell ref="A7:B7"/>
    <mergeCell ref="A11:B11"/>
    <mergeCell ref="A14:B14"/>
    <mergeCell ref="A24:B24"/>
    <mergeCell ref="A25:B25"/>
    <mergeCell ref="A26:B26"/>
    <mergeCell ref="A27:B27"/>
    <mergeCell ref="A34:B34"/>
    <mergeCell ref="A35:B35"/>
    <mergeCell ref="A28:B28"/>
    <mergeCell ref="A29:B29"/>
    <mergeCell ref="A30:B30"/>
    <mergeCell ref="A31:B31"/>
    <mergeCell ref="A32:B32"/>
    <mergeCell ref="A33:B33"/>
  </mergeCells>
  <printOptions/>
  <pageMargins left="0.984251968503937" right="0.3937007874015748" top="0.5118110236220472" bottom="0.3937007874015748" header="0.1968503937007874" footer="0.31496062992125984"/>
  <pageSetup horizontalDpi="600" verticalDpi="600" orientation="portrait" paperSize="9" r:id="rId1"/>
  <headerFooter differentFirst="1">
    <oddHeader>&amp;C&amp;"Times New Roman,обычный"&amp;10&amp;P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9"/>
  <sheetViews>
    <sheetView zoomScalePageLayoutView="0" workbookViewId="0" topLeftCell="A1">
      <selection activeCell="A1" sqref="A1:B27"/>
    </sheetView>
  </sheetViews>
  <sheetFormatPr defaultColWidth="9.140625" defaultRowHeight="15"/>
  <cols>
    <col min="1" max="1" width="69.28125" style="7" customWidth="1"/>
    <col min="2" max="2" width="31.57421875" style="7" customWidth="1"/>
    <col min="3" max="16384" width="9.140625" style="7" customWidth="1"/>
  </cols>
  <sheetData>
    <row r="1" spans="1:2" ht="40.5" customHeight="1">
      <c r="A1" s="41" t="s">
        <v>44</v>
      </c>
      <c r="B1" s="41"/>
    </row>
    <row r="2" spans="1:2" ht="44.25" customHeight="1">
      <c r="A2" s="42" t="s">
        <v>117</v>
      </c>
      <c r="B2" s="42"/>
    </row>
    <row r="3" spans="1:2" ht="18.75">
      <c r="A3" s="43" t="s">
        <v>2</v>
      </c>
      <c r="B3" s="43"/>
    </row>
    <row r="4" spans="1:2" ht="18.75">
      <c r="A4" s="42" t="s">
        <v>118</v>
      </c>
      <c r="B4" s="42"/>
    </row>
    <row r="5" spans="1:2" ht="55.5" customHeight="1">
      <c r="A5" s="53" t="s">
        <v>8</v>
      </c>
      <c r="B5" s="53"/>
    </row>
    <row r="6" ht="18.75">
      <c r="A6" s="8"/>
    </row>
    <row r="7" spans="1:2" ht="38.25" customHeight="1">
      <c r="A7" s="40" t="s">
        <v>4</v>
      </c>
      <c r="B7" s="40"/>
    </row>
    <row r="8" spans="1:2" ht="18.75">
      <c r="A8" s="9" t="s">
        <v>0</v>
      </c>
      <c r="B8" s="11">
        <f>'[11]Расчеты'!E6</f>
        <v>0.9878500031827423</v>
      </c>
    </row>
    <row r="9" spans="1:2" ht="18.75">
      <c r="A9" s="9" t="s">
        <v>3</v>
      </c>
      <c r="B9" s="11">
        <f>'[11]Расчеты'!E18*100</f>
        <v>100</v>
      </c>
    </row>
    <row r="10" spans="1:2" ht="47.25">
      <c r="A10" s="9" t="s">
        <v>55</v>
      </c>
      <c r="B10" s="12">
        <v>9</v>
      </c>
    </row>
    <row r="11" spans="1:2" ht="54" customHeight="1">
      <c r="A11" s="40" t="s">
        <v>5</v>
      </c>
      <c r="B11" s="40"/>
    </row>
    <row r="12" spans="1:2" ht="31.5">
      <c r="A12" s="9" t="s">
        <v>1</v>
      </c>
      <c r="B12" s="10">
        <f>'[11]Расчеты'!F27</f>
        <v>1.1566572603632654</v>
      </c>
    </row>
    <row r="13" spans="1:2" ht="63">
      <c r="A13" s="9" t="s">
        <v>56</v>
      </c>
      <c r="B13" s="16">
        <f>7</f>
        <v>7</v>
      </c>
    </row>
    <row r="14" spans="1:2" ht="67.5" customHeight="1">
      <c r="A14" s="40" t="s">
        <v>6</v>
      </c>
      <c r="B14" s="40"/>
    </row>
    <row r="15" spans="1:2" ht="63">
      <c r="A15" s="9" t="s">
        <v>119</v>
      </c>
      <c r="B15" s="10">
        <f>'[11]Расчеты'!H61</f>
        <v>1.2351543512857144</v>
      </c>
    </row>
    <row r="16" spans="1:2" ht="63">
      <c r="A16" s="9" t="s">
        <v>120</v>
      </c>
      <c r="B16" s="10">
        <f>'[11]Расчеты'!K61*100</f>
        <v>100</v>
      </c>
    </row>
    <row r="17" spans="1:2" ht="63">
      <c r="A17" s="13" t="s">
        <v>121</v>
      </c>
      <c r="B17" s="14">
        <f>'[11]Расчеты'!H62</f>
        <v>6</v>
      </c>
    </row>
    <row r="18" spans="1:2" ht="94.5">
      <c r="A18" s="15" t="s">
        <v>122</v>
      </c>
      <c r="B18" s="11">
        <f>'[11]Расчеты'!H66</f>
        <v>1.0245352265306122</v>
      </c>
    </row>
    <row r="19" spans="1:2" ht="78.75">
      <c r="A19" s="9" t="s">
        <v>123</v>
      </c>
      <c r="B19" s="10">
        <v>0</v>
      </c>
    </row>
    <row r="20" spans="1:2" ht="94.5">
      <c r="A20" s="13" t="s">
        <v>124</v>
      </c>
      <c r="B20" s="14">
        <v>0</v>
      </c>
    </row>
    <row r="21" spans="1:2" ht="63">
      <c r="A21" s="15" t="s">
        <v>125</v>
      </c>
      <c r="B21" s="10">
        <f>'[11]Расчеты'!H72</f>
        <v>0.9757142857142858</v>
      </c>
    </row>
    <row r="22" spans="1:2" ht="47.25">
      <c r="A22" s="9" t="s">
        <v>126</v>
      </c>
      <c r="B22" s="10">
        <v>0</v>
      </c>
    </row>
    <row r="23" spans="1:2" ht="63">
      <c r="A23" s="13" t="s">
        <v>127</v>
      </c>
      <c r="B23" s="14">
        <v>0</v>
      </c>
    </row>
    <row r="24" spans="1:2" ht="94.5">
      <c r="A24" s="9" t="s">
        <v>87</v>
      </c>
      <c r="B24" s="16">
        <f>'[11]Расчеты'!D88</f>
        <v>6</v>
      </c>
    </row>
    <row r="25" spans="1:2" ht="31.5">
      <c r="A25" s="9" t="s">
        <v>7</v>
      </c>
      <c r="B25" s="16">
        <f>B24+B13+B10</f>
        <v>22</v>
      </c>
    </row>
    <row r="26" ht="15" customHeight="1">
      <c r="A26" s="8"/>
    </row>
    <row r="27" spans="1:2" s="24" customFormat="1" ht="61.5" customHeight="1">
      <c r="A27" s="49" t="s">
        <v>198</v>
      </c>
      <c r="B27" s="49"/>
    </row>
    <row r="28" spans="1:2" s="24" customFormat="1" ht="15.75">
      <c r="A28" s="47"/>
      <c r="B28" s="47"/>
    </row>
    <row r="29" spans="1:2" s="24" customFormat="1" ht="15.75">
      <c r="A29" s="47"/>
      <c r="B29" s="47"/>
    </row>
    <row r="30" spans="1:2" s="24" customFormat="1" ht="15.75">
      <c r="A30" s="47"/>
      <c r="B30" s="47"/>
    </row>
    <row r="31" spans="1:2" s="24" customFormat="1" ht="15.75">
      <c r="A31" s="47"/>
      <c r="B31" s="47"/>
    </row>
    <row r="32" spans="1:2" ht="18.75">
      <c r="A32" s="48"/>
      <c r="B32" s="48"/>
    </row>
    <row r="33" spans="1:2" ht="18.75">
      <c r="A33" s="49"/>
      <c r="B33" s="49"/>
    </row>
    <row r="34" spans="1:2" ht="18.75">
      <c r="A34" s="45"/>
      <c r="B34" s="45"/>
    </row>
    <row r="35" spans="1:2" ht="18.75">
      <c r="A35" s="45"/>
      <c r="B35" s="45"/>
    </row>
    <row r="36" spans="1:2" ht="18.75">
      <c r="A36" s="45"/>
      <c r="B36" s="45"/>
    </row>
    <row r="37" spans="1:2" ht="18.75">
      <c r="A37" s="45"/>
      <c r="B37" s="45"/>
    </row>
    <row r="38" spans="1:2" ht="18.75">
      <c r="A38" s="46"/>
      <c r="B38" s="46"/>
    </row>
    <row r="39" ht="18.75">
      <c r="B39" s="21"/>
    </row>
  </sheetData>
  <sheetProtection/>
  <mergeCells count="20">
    <mergeCell ref="A1:B1"/>
    <mergeCell ref="A2:B2"/>
    <mergeCell ref="A3:B3"/>
    <mergeCell ref="A4:B4"/>
    <mergeCell ref="A5:B5"/>
    <mergeCell ref="A7:B7"/>
    <mergeCell ref="A11:B11"/>
    <mergeCell ref="A14:B14"/>
    <mergeCell ref="A27:B27"/>
    <mergeCell ref="A28:B28"/>
    <mergeCell ref="A29:B29"/>
    <mergeCell ref="A30:B30"/>
    <mergeCell ref="A37:B37"/>
    <mergeCell ref="A38:B38"/>
    <mergeCell ref="A31:B31"/>
    <mergeCell ref="A32:B32"/>
    <mergeCell ref="A33:B33"/>
    <mergeCell ref="A34:B34"/>
    <mergeCell ref="A35:B35"/>
    <mergeCell ref="A36:B36"/>
  </mergeCells>
  <printOptions horizontalCentered="1"/>
  <pageMargins left="0.984251968503937" right="0.3937007874015748" top="0.5905511811023623" bottom="0.3937007874015748" header="0.3937007874015748" footer="0.31496062992125984"/>
  <pageSetup fitToHeight="2" fitToWidth="1" horizontalDpi="600" verticalDpi="600" orientation="portrait" paperSize="9" scale="87" r:id="rId1"/>
  <headerFooter differentFirst="1">
    <oddHeader>&amp;C&amp;"Times New Roman,обычный"&amp;10&amp;P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25">
      <selection activeCell="A1" sqref="A1:B30"/>
    </sheetView>
  </sheetViews>
  <sheetFormatPr defaultColWidth="9.140625" defaultRowHeight="15"/>
  <cols>
    <col min="1" max="1" width="55.8515625" style="7" customWidth="1"/>
    <col min="2" max="2" width="31.57421875" style="7" customWidth="1"/>
    <col min="3" max="16384" width="9.140625" style="7" customWidth="1"/>
  </cols>
  <sheetData>
    <row r="1" spans="1:2" ht="45" customHeight="1">
      <c r="A1" s="41" t="s">
        <v>44</v>
      </c>
      <c r="B1" s="41"/>
    </row>
    <row r="2" spans="1:2" ht="39.75" customHeight="1">
      <c r="A2" s="42" t="s">
        <v>128</v>
      </c>
      <c r="B2" s="42"/>
    </row>
    <row r="3" spans="1:2" ht="18.75">
      <c r="A3" s="43" t="s">
        <v>2</v>
      </c>
      <c r="B3" s="43"/>
    </row>
    <row r="4" spans="1:2" ht="39.75" customHeight="1">
      <c r="A4" s="42" t="s">
        <v>69</v>
      </c>
      <c r="B4" s="42"/>
    </row>
    <row r="5" spans="1:2" ht="55.5" customHeight="1">
      <c r="A5" s="44" t="s">
        <v>70</v>
      </c>
      <c r="B5" s="44"/>
    </row>
    <row r="6" ht="9.75" customHeight="1">
      <c r="A6" s="8"/>
    </row>
    <row r="7" spans="1:2" ht="38.25" customHeight="1">
      <c r="A7" s="40" t="s">
        <v>4</v>
      </c>
      <c r="B7" s="40"/>
    </row>
    <row r="8" spans="1:2" ht="34.5" customHeight="1">
      <c r="A8" s="9" t="s">
        <v>0</v>
      </c>
      <c r="B8" s="10">
        <f>'[12]Расчеты'!E6</f>
        <v>1</v>
      </c>
    </row>
    <row r="9" spans="1:2" ht="31.5">
      <c r="A9" s="9" t="s">
        <v>3</v>
      </c>
      <c r="B9" s="11">
        <f>'[12]Расчеты'!E14*100</f>
        <v>99.51223916308223</v>
      </c>
    </row>
    <row r="10" spans="1:2" ht="63.75" customHeight="1">
      <c r="A10" s="9" t="s">
        <v>116</v>
      </c>
      <c r="B10" s="12">
        <f>'[12]Расчеты'!E19</f>
        <v>9</v>
      </c>
    </row>
    <row r="11" spans="1:2" ht="48.75" customHeight="1">
      <c r="A11" s="40" t="s">
        <v>5</v>
      </c>
      <c r="B11" s="40"/>
    </row>
    <row r="12" spans="1:2" ht="38.25" customHeight="1">
      <c r="A12" s="9" t="s">
        <v>1</v>
      </c>
      <c r="B12" s="10">
        <f>'[12]Расчеты'!G23</f>
        <v>1.0884728175050755</v>
      </c>
    </row>
    <row r="13" spans="1:2" ht="78.75">
      <c r="A13" s="9" t="s">
        <v>133</v>
      </c>
      <c r="B13" s="12">
        <f>'[12]Расчеты'!E36</f>
        <v>10</v>
      </c>
    </row>
    <row r="14" spans="1:2" ht="67.5" customHeight="1">
      <c r="A14" s="40" t="s">
        <v>6</v>
      </c>
      <c r="B14" s="40"/>
    </row>
    <row r="15" spans="1:2" ht="78.75">
      <c r="A15" s="9" t="s">
        <v>29</v>
      </c>
      <c r="B15" s="10">
        <f>'[12]Расчеты'!H45</f>
        <v>1.06158357771261</v>
      </c>
    </row>
    <row r="16" spans="1:2" ht="47.25">
      <c r="A16" s="9" t="s">
        <v>30</v>
      </c>
      <c r="B16" s="10">
        <f>'[12]Расчеты'!K45*100</f>
        <v>99.95248006737413</v>
      </c>
    </row>
    <row r="17" spans="1:2" ht="78.75">
      <c r="A17" s="13" t="s">
        <v>129</v>
      </c>
      <c r="B17" s="14">
        <f>'[12]Расчеты'!H46</f>
        <v>9</v>
      </c>
    </row>
    <row r="18" spans="1:2" ht="78.75">
      <c r="A18" s="15" t="s">
        <v>31</v>
      </c>
      <c r="B18" s="11">
        <f>'[12]Расчеты'!H49</f>
        <v>1.2923076923076924</v>
      </c>
    </row>
    <row r="19" spans="1:2" ht="47.25">
      <c r="A19" s="9" t="s">
        <v>32</v>
      </c>
      <c r="B19" s="10">
        <f>'[12]Расчеты'!K49*100</f>
        <v>98.29436344363795</v>
      </c>
    </row>
    <row r="20" spans="1:2" ht="78.75">
      <c r="A20" s="13" t="s">
        <v>130</v>
      </c>
      <c r="B20" s="14">
        <f>'[12]Расчеты'!H50</f>
        <v>6</v>
      </c>
    </row>
    <row r="21" spans="1:2" ht="83.25" customHeight="1">
      <c r="A21" s="15" t="s">
        <v>33</v>
      </c>
      <c r="B21" s="10">
        <f>'[12]Расчеты'!H53</f>
        <v>1</v>
      </c>
    </row>
    <row r="22" spans="1:2" ht="64.5" customHeight="1">
      <c r="A22" s="9" t="s">
        <v>34</v>
      </c>
      <c r="B22" s="10">
        <f>'[12]Расчеты'!K53*100</f>
        <v>100</v>
      </c>
    </row>
    <row r="23" spans="1:2" ht="81" customHeight="1">
      <c r="A23" s="13" t="s">
        <v>131</v>
      </c>
      <c r="B23" s="14">
        <f>'[12]Расчеты'!H54</f>
        <v>9</v>
      </c>
    </row>
    <row r="24" spans="1:2" ht="66" customHeight="1">
      <c r="A24" s="15" t="s">
        <v>35</v>
      </c>
      <c r="B24" s="10">
        <f>'[12]Расчеты'!H57</f>
        <v>1</v>
      </c>
    </row>
    <row r="25" spans="1:2" ht="39" customHeight="1">
      <c r="A25" s="9" t="s">
        <v>36</v>
      </c>
      <c r="B25" s="10">
        <f>'[12]Расчеты'!K57*100</f>
        <v>98.01837772681901</v>
      </c>
    </row>
    <row r="26" spans="1:2" ht="63" customHeight="1">
      <c r="A26" s="13" t="s">
        <v>132</v>
      </c>
      <c r="B26" s="14">
        <f>'[12]Расчеты'!H58</f>
        <v>9</v>
      </c>
    </row>
    <row r="27" spans="1:2" ht="126">
      <c r="A27" s="9" t="s">
        <v>134</v>
      </c>
      <c r="B27" s="16">
        <f>'[12]Расчеты'!D74</f>
        <v>8.95949462982645</v>
      </c>
    </row>
    <row r="28" spans="1:2" ht="47.25">
      <c r="A28" s="9" t="s">
        <v>7</v>
      </c>
      <c r="B28" s="16">
        <f>B27+B13+B10</f>
        <v>27.95949462982645</v>
      </c>
    </row>
    <row r="29" spans="1:2" ht="15" customHeight="1">
      <c r="A29" s="2"/>
      <c r="B29" s="3"/>
    </row>
    <row r="30" spans="1:2" s="17" customFormat="1" ht="65.25" customHeight="1">
      <c r="A30" s="39" t="s">
        <v>198</v>
      </c>
      <c r="B30" s="39"/>
    </row>
    <row r="31" spans="1:2" s="17" customFormat="1" ht="18.75">
      <c r="A31" s="52"/>
      <c r="B31" s="52"/>
    </row>
    <row r="32" spans="1:2" s="17" customFormat="1" ht="18.75">
      <c r="A32" s="52"/>
      <c r="B32" s="52"/>
    </row>
    <row r="33" spans="1:2" s="17" customFormat="1" ht="18.75">
      <c r="A33" s="52"/>
      <c r="B33" s="52"/>
    </row>
    <row r="34" spans="1:2" s="17" customFormat="1" ht="18.75">
      <c r="A34" s="52"/>
      <c r="B34" s="52"/>
    </row>
    <row r="35" spans="1:2" ht="18.75">
      <c r="A35" s="38"/>
      <c r="B35" s="38"/>
    </row>
    <row r="36" spans="1:2" ht="18.75">
      <c r="A36" s="39"/>
      <c r="B36" s="39"/>
    </row>
    <row r="37" spans="1:2" ht="18.75">
      <c r="A37" s="51"/>
      <c r="B37" s="51"/>
    </row>
    <row r="38" spans="1:2" ht="18.75">
      <c r="A38" s="51"/>
      <c r="B38" s="51"/>
    </row>
    <row r="39" spans="1:2" ht="18.75">
      <c r="A39" s="51"/>
      <c r="B39" s="51"/>
    </row>
    <row r="40" spans="1:2" ht="18.75">
      <c r="A40" s="51"/>
      <c r="B40" s="51"/>
    </row>
    <row r="41" spans="1:2" ht="18.75">
      <c r="A41" s="36"/>
      <c r="B41" s="36"/>
    </row>
    <row r="42" spans="1:2" ht="18.75">
      <c r="A42" s="3"/>
      <c r="B42" s="3"/>
    </row>
    <row r="43" spans="1:2" ht="18.75">
      <c r="A43" s="3"/>
      <c r="B43" s="1"/>
    </row>
  </sheetData>
  <sheetProtection/>
  <mergeCells count="20">
    <mergeCell ref="A1:B1"/>
    <mergeCell ref="A2:B2"/>
    <mergeCell ref="A3:B3"/>
    <mergeCell ref="A4:B4"/>
    <mergeCell ref="A5:B5"/>
    <mergeCell ref="A7:B7"/>
    <mergeCell ref="A11:B11"/>
    <mergeCell ref="A14:B14"/>
    <mergeCell ref="A30:B30"/>
    <mergeCell ref="A31:B31"/>
    <mergeCell ref="A32:B32"/>
    <mergeCell ref="A33:B33"/>
    <mergeCell ref="A40:B40"/>
    <mergeCell ref="A41:B41"/>
    <mergeCell ref="A34:B34"/>
    <mergeCell ref="A35:B35"/>
    <mergeCell ref="A36:B36"/>
    <mergeCell ref="A37:B37"/>
    <mergeCell ref="A38:B38"/>
    <mergeCell ref="A39:B39"/>
  </mergeCells>
  <printOptions/>
  <pageMargins left="0.984251968503937" right="0.3937007874015748" top="0.5118110236220472" bottom="0.3937007874015748" header="0.1968503937007874" footer="0.31496062992125984"/>
  <pageSetup horizontalDpi="600" verticalDpi="600" orientation="portrait" paperSize="9" r:id="rId1"/>
  <headerFooter differentFirst="1">
    <oddHeader>&amp;C&amp;"Times New Roman,обычный"&amp;10&amp;P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zoomScalePageLayoutView="0" workbookViewId="0" topLeftCell="A1">
      <selection activeCell="A1" sqref="A1:B24"/>
    </sheetView>
  </sheetViews>
  <sheetFormatPr defaultColWidth="9.140625" defaultRowHeight="15"/>
  <cols>
    <col min="1" max="1" width="55.8515625" style="7" customWidth="1"/>
    <col min="2" max="2" width="31.57421875" style="7" customWidth="1"/>
    <col min="3" max="16384" width="9.140625" style="7" customWidth="1"/>
  </cols>
  <sheetData>
    <row r="1" spans="1:2" ht="41.25" customHeight="1">
      <c r="A1" s="41" t="s">
        <v>44</v>
      </c>
      <c r="B1" s="41"/>
    </row>
    <row r="2" spans="1:2" ht="18.75">
      <c r="A2" s="42" t="s">
        <v>135</v>
      </c>
      <c r="B2" s="42"/>
    </row>
    <row r="3" spans="1:2" ht="18.75">
      <c r="A3" s="43" t="s">
        <v>2</v>
      </c>
      <c r="B3" s="43"/>
    </row>
    <row r="4" spans="1:2" ht="36.75" customHeight="1">
      <c r="A4" s="42" t="s">
        <v>136</v>
      </c>
      <c r="B4" s="42"/>
    </row>
    <row r="5" spans="1:2" ht="58.5" customHeight="1">
      <c r="A5" s="44" t="s">
        <v>70</v>
      </c>
      <c r="B5" s="44"/>
    </row>
    <row r="6" ht="18.75">
      <c r="A6" s="8"/>
    </row>
    <row r="7" spans="1:2" ht="55.5" customHeight="1">
      <c r="A7" s="40" t="s">
        <v>4</v>
      </c>
      <c r="B7" s="40"/>
    </row>
    <row r="8" spans="1:2" ht="18.75">
      <c r="A8" s="9" t="s">
        <v>0</v>
      </c>
      <c r="B8" s="10">
        <f>'[13]Расчеты'!E6</f>
        <v>1</v>
      </c>
    </row>
    <row r="9" spans="1:2" ht="38.25" customHeight="1">
      <c r="A9" s="9" t="s">
        <v>3</v>
      </c>
      <c r="B9" s="11">
        <f>'[13]Расчеты'!E13*100</f>
        <v>98.27871</v>
      </c>
    </row>
    <row r="10" spans="1:2" ht="67.5" customHeight="1">
      <c r="A10" s="9" t="s">
        <v>55</v>
      </c>
      <c r="B10" s="12">
        <f>'[13]Расчеты'!E18</f>
        <v>9</v>
      </c>
    </row>
    <row r="11" spans="1:2" ht="51.75" customHeight="1">
      <c r="A11" s="40" t="s">
        <v>5</v>
      </c>
      <c r="B11" s="40"/>
    </row>
    <row r="12" spans="1:2" ht="31.5">
      <c r="A12" s="9" t="s">
        <v>1</v>
      </c>
      <c r="B12" s="10">
        <f>'[13]Расчеты'!I22</f>
        <v>1</v>
      </c>
    </row>
    <row r="13" spans="1:2" ht="88.5" customHeight="1">
      <c r="A13" s="9" t="s">
        <v>56</v>
      </c>
      <c r="B13" s="12">
        <f>'[13]Расчеты'!E33</f>
        <v>10</v>
      </c>
    </row>
    <row r="14" spans="1:2" ht="71.25" customHeight="1">
      <c r="A14" s="40" t="s">
        <v>6</v>
      </c>
      <c r="B14" s="40"/>
    </row>
    <row r="15" spans="1:2" ht="78.75">
      <c r="A15" s="9" t="s">
        <v>137</v>
      </c>
      <c r="B15" s="10">
        <f>'[13]Расчеты'!H42</f>
        <v>1</v>
      </c>
    </row>
    <row r="16" spans="1:2" ht="63">
      <c r="A16" s="9" t="s">
        <v>138</v>
      </c>
      <c r="B16" s="27">
        <f>'[13]Расчеты'!K42*100</f>
        <v>99.21451666666667</v>
      </c>
    </row>
    <row r="17" spans="1:2" s="17" customFormat="1" ht="78.75">
      <c r="A17" s="13" t="s">
        <v>139</v>
      </c>
      <c r="B17" s="14">
        <f>'[13]Расчеты'!H43</f>
        <v>9</v>
      </c>
    </row>
    <row r="18" spans="1:2" ht="78.75">
      <c r="A18" s="9" t="s">
        <v>140</v>
      </c>
      <c r="B18" s="10">
        <f>'[13]Расчеты'!H46</f>
        <v>1</v>
      </c>
    </row>
    <row r="19" spans="1:2" ht="63">
      <c r="A19" s="9" t="s">
        <v>141</v>
      </c>
      <c r="B19" s="28">
        <f>'[13]Расчеты'!K46*100</f>
        <v>96.875</v>
      </c>
    </row>
    <row r="20" spans="1:2" ht="94.5">
      <c r="A20" s="13" t="s">
        <v>142</v>
      </c>
      <c r="B20" s="14">
        <f>'[13]Расчеты'!H47</f>
        <v>9</v>
      </c>
    </row>
    <row r="21" spans="1:2" ht="126">
      <c r="A21" s="9" t="s">
        <v>66</v>
      </c>
      <c r="B21" s="16">
        <v>9</v>
      </c>
    </row>
    <row r="22" spans="1:2" ht="47.25">
      <c r="A22" s="9" t="s">
        <v>7</v>
      </c>
      <c r="B22" s="16">
        <f>B21+B13+B10</f>
        <v>28</v>
      </c>
    </row>
    <row r="23" spans="1:2" ht="18.75" customHeight="1">
      <c r="A23" s="54"/>
      <c r="B23" s="54"/>
    </row>
    <row r="24" spans="1:2" ht="75.75" customHeight="1">
      <c r="A24" s="39" t="s">
        <v>197</v>
      </c>
      <c r="B24" s="39"/>
    </row>
    <row r="25" spans="1:2" ht="18.75">
      <c r="A25" s="35"/>
      <c r="B25" s="35"/>
    </row>
    <row r="26" spans="1:2" ht="18.75">
      <c r="A26" s="35"/>
      <c r="B26" s="35"/>
    </row>
    <row r="27" spans="1:2" ht="18.75">
      <c r="A27" s="35"/>
      <c r="B27" s="35"/>
    </row>
    <row r="28" spans="1:2" ht="18.75">
      <c r="A28" s="35"/>
      <c r="B28" s="35"/>
    </row>
    <row r="29" spans="1:2" ht="18.75">
      <c r="A29" s="36"/>
      <c r="B29" s="36"/>
    </row>
    <row r="30" spans="1:2" ht="18.75">
      <c r="A30" s="3"/>
      <c r="B30" s="3"/>
    </row>
    <row r="31" spans="1:2" ht="63.75" customHeight="1">
      <c r="A31" s="3"/>
      <c r="B31" s="1"/>
    </row>
  </sheetData>
  <sheetProtection/>
  <mergeCells count="15">
    <mergeCell ref="A1:B1"/>
    <mergeCell ref="A2:B2"/>
    <mergeCell ref="A3:B3"/>
    <mergeCell ref="A4:B4"/>
    <mergeCell ref="A5:B5"/>
    <mergeCell ref="A7:B7"/>
    <mergeCell ref="A11:B11"/>
    <mergeCell ref="A14:B14"/>
    <mergeCell ref="A23:B23"/>
    <mergeCell ref="A27:B27"/>
    <mergeCell ref="A28:B28"/>
    <mergeCell ref="A29:B29"/>
    <mergeCell ref="A24:B24"/>
    <mergeCell ref="A25:B25"/>
    <mergeCell ref="A26:B26"/>
  </mergeCells>
  <printOptions horizontalCentered="1"/>
  <pageMargins left="0.984251968503937" right="0.3937007874015748" top="0.5905511811023623" bottom="0.3937007874015748" header="0.1968503937007874" footer="0.31496062992125984"/>
  <pageSetup fitToHeight="2" fitToWidth="1" horizontalDpi="600" verticalDpi="600" orientation="portrait" paperSize="9" r:id="rId1"/>
  <headerFooter differentFirst="1">
    <oddHeader>&amp;C&amp;"Times New Roman,обычный"&amp;10&amp;P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38">
      <selection activeCell="A47" sqref="A47:IV52"/>
    </sheetView>
  </sheetViews>
  <sheetFormatPr defaultColWidth="9.140625" defaultRowHeight="15"/>
  <cols>
    <col min="1" max="1" width="55.8515625" style="7" customWidth="1"/>
    <col min="2" max="2" width="31.57421875" style="7" customWidth="1"/>
    <col min="3" max="16384" width="9.140625" style="7" customWidth="1"/>
  </cols>
  <sheetData>
    <row r="1" spans="1:2" ht="41.25" customHeight="1">
      <c r="A1" s="41" t="s">
        <v>44</v>
      </c>
      <c r="B1" s="41"/>
    </row>
    <row r="2" spans="1:2" ht="18.75">
      <c r="A2" s="42" t="s">
        <v>143</v>
      </c>
      <c r="B2" s="42"/>
    </row>
    <row r="3" spans="1:2" ht="18.75">
      <c r="A3" s="43" t="s">
        <v>2</v>
      </c>
      <c r="B3" s="43"/>
    </row>
    <row r="4" spans="1:2" ht="37.5" customHeight="1">
      <c r="A4" s="42" t="s">
        <v>144</v>
      </c>
      <c r="B4" s="42"/>
    </row>
    <row r="5" spans="1:2" ht="55.5" customHeight="1">
      <c r="A5" s="44" t="s">
        <v>70</v>
      </c>
      <c r="B5" s="44"/>
    </row>
    <row r="6" ht="9.75" customHeight="1">
      <c r="A6" s="8"/>
    </row>
    <row r="7" spans="1:2" ht="38.25" customHeight="1">
      <c r="A7" s="40" t="s">
        <v>4</v>
      </c>
      <c r="B7" s="40"/>
    </row>
    <row r="8" spans="1:2" ht="34.5" customHeight="1">
      <c r="A8" s="9" t="s">
        <v>0</v>
      </c>
      <c r="B8" s="10">
        <f>'[14]Расчеты'!E6</f>
        <v>1.0588092587365994</v>
      </c>
    </row>
    <row r="9" spans="1:2" ht="31.5">
      <c r="A9" s="9" t="s">
        <v>3</v>
      </c>
      <c r="B9" s="11">
        <f>'[14]Расчеты'!E17*100</f>
        <v>95.17114880978889</v>
      </c>
    </row>
    <row r="10" spans="1:2" ht="63.75" customHeight="1">
      <c r="A10" s="9" t="s">
        <v>51</v>
      </c>
      <c r="B10" s="12">
        <f>'[14]Расчеты'!E22</f>
        <v>9</v>
      </c>
    </row>
    <row r="11" spans="1:2" ht="48.75" customHeight="1">
      <c r="A11" s="40" t="s">
        <v>5</v>
      </c>
      <c r="B11" s="40"/>
    </row>
    <row r="12" spans="1:2" ht="38.25" customHeight="1">
      <c r="A12" s="9" t="s">
        <v>1</v>
      </c>
      <c r="B12" s="10">
        <f>'[14]Расчеты'!E26</f>
        <v>1.0208615160368342</v>
      </c>
    </row>
    <row r="13" spans="1:2" ht="78.75" customHeight="1">
      <c r="A13" s="9" t="s">
        <v>133</v>
      </c>
      <c r="B13" s="12">
        <f>'[14]Расчеты'!E41</f>
        <v>10</v>
      </c>
    </row>
    <row r="14" spans="1:2" ht="67.5" customHeight="1">
      <c r="A14" s="40" t="s">
        <v>6</v>
      </c>
      <c r="B14" s="40"/>
    </row>
    <row r="15" spans="1:2" ht="66.75" customHeight="1">
      <c r="A15" s="9" t="s">
        <v>145</v>
      </c>
      <c r="B15" s="10">
        <f>'[14]Расчеты'!H52</f>
        <v>0.9971527053494352</v>
      </c>
    </row>
    <row r="16" spans="1:2" ht="47.25">
      <c r="A16" s="9" t="s">
        <v>37</v>
      </c>
      <c r="B16" s="10">
        <f>'[14]Расчеты'!K52*100</f>
        <v>94.4930961293313</v>
      </c>
    </row>
    <row r="17" spans="1:2" ht="70.5" customHeight="1">
      <c r="A17" s="13" t="s">
        <v>146</v>
      </c>
      <c r="B17" s="14">
        <f>'[14]Расчеты'!H53</f>
        <v>9</v>
      </c>
    </row>
    <row r="18" spans="1:2" ht="29.25" customHeight="1" hidden="1">
      <c r="A18" s="29" t="s">
        <v>147</v>
      </c>
      <c r="B18" s="10"/>
    </row>
    <row r="19" spans="1:2" ht="63">
      <c r="A19" s="15" t="s">
        <v>148</v>
      </c>
      <c r="B19" s="11">
        <f>'[14]Расчеты'!H57</f>
        <v>1.056424732067932</v>
      </c>
    </row>
    <row r="20" spans="1:2" ht="47.25">
      <c r="A20" s="9" t="s">
        <v>149</v>
      </c>
      <c r="B20" s="10">
        <f>'[14]Расчеты'!K57*100</f>
        <v>98.96762622737107</v>
      </c>
    </row>
    <row r="21" spans="1:2" ht="63">
      <c r="A21" s="13" t="s">
        <v>150</v>
      </c>
      <c r="B21" s="14">
        <f>'[14]Расчеты'!H58</f>
        <v>9</v>
      </c>
    </row>
    <row r="22" spans="1:2" ht="47.25" hidden="1">
      <c r="A22" s="9" t="s">
        <v>151</v>
      </c>
      <c r="B22" s="10"/>
    </row>
    <row r="23" spans="1:2" ht="31.5" hidden="1">
      <c r="A23" s="9" t="s">
        <v>152</v>
      </c>
      <c r="B23" s="31"/>
    </row>
    <row r="24" spans="1:2" ht="47.25" customHeight="1" hidden="1">
      <c r="A24" s="9" t="s">
        <v>153</v>
      </c>
      <c r="B24" s="10"/>
    </row>
    <row r="25" spans="1:2" ht="18.75" hidden="1">
      <c r="A25" s="28" t="s">
        <v>154</v>
      </c>
      <c r="B25" s="10"/>
    </row>
    <row r="26" spans="1:2" ht="47.25" hidden="1">
      <c r="A26" s="9" t="s">
        <v>155</v>
      </c>
      <c r="B26" s="10"/>
    </row>
    <row r="27" spans="1:2" ht="31.5" hidden="1">
      <c r="A27" s="9" t="s">
        <v>156</v>
      </c>
      <c r="B27" s="10"/>
    </row>
    <row r="28" spans="1:2" ht="47.25" customHeight="1" hidden="1">
      <c r="A28" s="9" t="s">
        <v>157</v>
      </c>
      <c r="B28" s="10"/>
    </row>
    <row r="29" spans="1:2" ht="18.75" customHeight="1" hidden="1">
      <c r="A29" s="30" t="s">
        <v>158</v>
      </c>
      <c r="B29" s="10"/>
    </row>
    <row r="30" spans="1:2" ht="33.75" customHeight="1" hidden="1">
      <c r="A30" s="15" t="s">
        <v>159</v>
      </c>
      <c r="B30" s="10"/>
    </row>
    <row r="31" spans="1:2" ht="33.75" customHeight="1" hidden="1">
      <c r="A31" s="9" t="s">
        <v>160</v>
      </c>
      <c r="B31" s="10"/>
    </row>
    <row r="32" spans="1:2" ht="33.75" customHeight="1" hidden="1">
      <c r="A32" s="9" t="s">
        <v>161</v>
      </c>
      <c r="B32" s="10"/>
    </row>
    <row r="33" spans="1:2" ht="16.5" customHeight="1" hidden="1">
      <c r="A33" s="30" t="s">
        <v>162</v>
      </c>
      <c r="B33" s="10"/>
    </row>
    <row r="34" spans="1:2" ht="33.75" customHeight="1" hidden="1">
      <c r="A34" s="15" t="s">
        <v>163</v>
      </c>
      <c r="B34" s="10"/>
    </row>
    <row r="35" spans="1:2" ht="27.75" customHeight="1" hidden="1">
      <c r="A35" s="9" t="s">
        <v>164</v>
      </c>
      <c r="B35" s="10"/>
    </row>
    <row r="36" spans="1:2" ht="33.75" customHeight="1" hidden="1">
      <c r="A36" s="9" t="s">
        <v>165</v>
      </c>
      <c r="B36" s="10"/>
    </row>
    <row r="37" spans="1:2" ht="19.5" customHeight="1" hidden="1">
      <c r="A37" s="30" t="s">
        <v>166</v>
      </c>
      <c r="B37" s="10" t="s">
        <v>167</v>
      </c>
    </row>
    <row r="38" spans="1:2" ht="126">
      <c r="A38" s="9" t="s">
        <v>134</v>
      </c>
      <c r="B38" s="16">
        <f>'[14]Расчеты'!D74</f>
        <v>9</v>
      </c>
    </row>
    <row r="39" spans="1:2" ht="18.75" hidden="1">
      <c r="A39" s="9" t="s">
        <v>168</v>
      </c>
      <c r="B39" s="16">
        <f>'[15]Пр. 3 (3. РесОб.)'!$Q$8</f>
        <v>474838981.79</v>
      </c>
    </row>
    <row r="40" spans="1:2" ht="18.75" hidden="1">
      <c r="A40" s="28" t="s">
        <v>169</v>
      </c>
      <c r="B40" s="16">
        <f>'[15]Пр. 3 (3. РесОб.)'!$Q$15</f>
        <v>344112755.09000003</v>
      </c>
    </row>
    <row r="41" spans="1:2" ht="18.75" hidden="1">
      <c r="A41" s="28" t="s">
        <v>170</v>
      </c>
      <c r="B41" s="16">
        <f>'[15]Пр. 3 (3. РесОб.)'!$Q$78</f>
        <v>947966</v>
      </c>
    </row>
    <row r="42" spans="1:2" ht="18.75" hidden="1">
      <c r="A42" s="28" t="s">
        <v>171</v>
      </c>
      <c r="B42" s="16">
        <f>'[15]Пр. 3 (3. РесОб.)'!$Q$141</f>
        <v>72956001.2</v>
      </c>
    </row>
    <row r="43" spans="1:2" ht="18.75" hidden="1">
      <c r="A43" s="28" t="s">
        <v>172</v>
      </c>
      <c r="B43" s="16">
        <f>'[15]Пр. 3 (3. РесОб.)'!$Q$155</f>
        <v>56822259.5</v>
      </c>
    </row>
    <row r="44" spans="1:2" ht="47.25">
      <c r="A44" s="9" t="s">
        <v>7</v>
      </c>
      <c r="B44" s="16">
        <f>B38+B13+B10</f>
        <v>28</v>
      </c>
    </row>
    <row r="45" spans="1:2" ht="15" customHeight="1">
      <c r="A45" s="2"/>
      <c r="B45" s="3"/>
    </row>
    <row r="46" spans="1:2" s="17" customFormat="1" ht="60" customHeight="1">
      <c r="A46" s="39" t="s">
        <v>197</v>
      </c>
      <c r="B46" s="39"/>
    </row>
  </sheetData>
  <sheetProtection/>
  <mergeCells count="9">
    <mergeCell ref="A1:B1"/>
    <mergeCell ref="A2:B2"/>
    <mergeCell ref="A3:B3"/>
    <mergeCell ref="A4:B4"/>
    <mergeCell ref="A5:B5"/>
    <mergeCell ref="A7:B7"/>
    <mergeCell ref="A11:B11"/>
    <mergeCell ref="A14:B14"/>
    <mergeCell ref="A46:B46"/>
  </mergeCells>
  <printOptions horizontalCentered="1"/>
  <pageMargins left="0.984251968503937" right="0.3937007874015748" top="0.5905511811023623" bottom="0.3937007874015748" header="0.1968503937007874" footer="0.31496062992125984"/>
  <pageSetup horizontalDpi="600" verticalDpi="600" orientation="portrait" paperSize="9" r:id="rId1"/>
  <headerFooter differentFirst="1">
    <oddHeader>&amp;C&amp;"Times New Roman,обычный"&amp;10&amp;P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22">
      <selection activeCell="D24" sqref="D24"/>
    </sheetView>
  </sheetViews>
  <sheetFormatPr defaultColWidth="9.140625" defaultRowHeight="15"/>
  <cols>
    <col min="1" max="1" width="55.8515625" style="7" customWidth="1"/>
    <col min="2" max="2" width="31.57421875" style="7" customWidth="1"/>
    <col min="3" max="16384" width="9.140625" style="7" customWidth="1"/>
  </cols>
  <sheetData>
    <row r="1" spans="1:2" ht="40.5" customHeight="1">
      <c r="A1" s="41" t="s">
        <v>44</v>
      </c>
      <c r="B1" s="41"/>
    </row>
    <row r="2" spans="1:2" ht="18.75">
      <c r="A2" s="42" t="s">
        <v>173</v>
      </c>
      <c r="B2" s="42"/>
    </row>
    <row r="3" spans="1:2" ht="18.75">
      <c r="A3" s="43" t="s">
        <v>2</v>
      </c>
      <c r="B3" s="43"/>
    </row>
    <row r="4" spans="1:2" ht="18.75">
      <c r="A4" s="42" t="s">
        <v>174</v>
      </c>
      <c r="B4" s="42"/>
    </row>
    <row r="5" spans="1:2" ht="55.5" customHeight="1">
      <c r="A5" s="53" t="s">
        <v>8</v>
      </c>
      <c r="B5" s="53"/>
    </row>
    <row r="6" ht="12" customHeight="1">
      <c r="A6" s="8"/>
    </row>
    <row r="7" spans="1:2" ht="38.25" customHeight="1">
      <c r="A7" s="40" t="s">
        <v>4</v>
      </c>
      <c r="B7" s="40"/>
    </row>
    <row r="8" spans="1:2" ht="18.75">
      <c r="A8" s="9" t="s">
        <v>0</v>
      </c>
      <c r="B8" s="10">
        <f>'[16]Расчеты'!E6</f>
        <v>1.0663636363636364</v>
      </c>
    </row>
    <row r="9" spans="1:2" ht="31.5">
      <c r="A9" s="9" t="s">
        <v>3</v>
      </c>
      <c r="B9" s="10">
        <f>'[16]Расчеты'!E18</f>
        <v>0.9666708398617305</v>
      </c>
    </row>
    <row r="10" spans="1:2" ht="63" customHeight="1">
      <c r="A10" s="9" t="s">
        <v>55</v>
      </c>
      <c r="B10" s="16">
        <f>'[16]Расчеты'!E23</f>
        <v>9</v>
      </c>
    </row>
    <row r="11" spans="1:2" ht="57" customHeight="1">
      <c r="A11" s="40" t="s">
        <v>5</v>
      </c>
      <c r="B11" s="40"/>
    </row>
    <row r="12" spans="1:2" ht="38.25" customHeight="1">
      <c r="A12" s="9" t="s">
        <v>1</v>
      </c>
      <c r="B12" s="10">
        <f>'[16]Расчеты'!E27</f>
        <v>1.0663636363636364</v>
      </c>
    </row>
    <row r="13" spans="1:2" ht="78.75">
      <c r="A13" s="9" t="s">
        <v>56</v>
      </c>
      <c r="B13" s="16">
        <f>'[16]Расчеты'!E49</f>
        <v>10</v>
      </c>
    </row>
    <row r="14" spans="1:2" ht="67.5" customHeight="1">
      <c r="A14" s="40" t="s">
        <v>6</v>
      </c>
      <c r="B14" s="40"/>
    </row>
    <row r="15" spans="1:2" ht="63">
      <c r="A15" s="9" t="s">
        <v>175</v>
      </c>
      <c r="B15" s="10">
        <f>'[16]Расчеты'!H61</f>
        <v>1.1327272727272728</v>
      </c>
    </row>
    <row r="16" spans="1:2" ht="63">
      <c r="A16" s="9" t="s">
        <v>176</v>
      </c>
      <c r="B16" s="10">
        <f>'[16]Расчеты'!K61*100</f>
        <v>98.81470527863091</v>
      </c>
    </row>
    <row r="17" spans="1:2" ht="78.75">
      <c r="A17" s="13" t="s">
        <v>177</v>
      </c>
      <c r="B17" s="14">
        <f>'[16]Расчеты'!H62</f>
        <v>6</v>
      </c>
    </row>
    <row r="18" spans="1:2" ht="63">
      <c r="A18" s="9" t="s">
        <v>38</v>
      </c>
      <c r="B18" s="10">
        <f>'[16]Расчеты'!H66</f>
        <v>1</v>
      </c>
    </row>
    <row r="19" spans="1:2" ht="47.25">
      <c r="A19" s="9" t="s">
        <v>178</v>
      </c>
      <c r="B19" s="10">
        <f>'[16]Расчеты'!K66*100</f>
        <v>93.54121520482737</v>
      </c>
    </row>
    <row r="20" spans="1:2" ht="78.75">
      <c r="A20" s="13" t="s">
        <v>179</v>
      </c>
      <c r="B20" s="14">
        <f>'[16]Расчеты'!H67</f>
        <v>9</v>
      </c>
    </row>
    <row r="21" spans="1:2" ht="126">
      <c r="A21" s="9" t="s">
        <v>66</v>
      </c>
      <c r="B21" s="16">
        <f>'[16]Расчеты'!D88</f>
        <v>7.182238811029291</v>
      </c>
    </row>
    <row r="22" spans="1:2" ht="47.25">
      <c r="A22" s="9" t="s">
        <v>7</v>
      </c>
      <c r="B22" s="16">
        <f>B10+B13+B21</f>
        <v>26.18223881102929</v>
      </c>
    </row>
    <row r="23" ht="24.75" customHeight="1">
      <c r="A23" s="8"/>
    </row>
    <row r="24" spans="1:2" s="24" customFormat="1" ht="66.75" customHeight="1">
      <c r="A24" s="49" t="s">
        <v>198</v>
      </c>
      <c r="B24" s="49"/>
    </row>
  </sheetData>
  <sheetProtection/>
  <mergeCells count="9">
    <mergeCell ref="A1:B1"/>
    <mergeCell ref="A2:B2"/>
    <mergeCell ref="A3:B3"/>
    <mergeCell ref="A4:B4"/>
    <mergeCell ref="A5:B5"/>
    <mergeCell ref="A7:B7"/>
    <mergeCell ref="A11:B11"/>
    <mergeCell ref="A14:B14"/>
    <mergeCell ref="A24:B24"/>
  </mergeCells>
  <printOptions horizontalCentered="1"/>
  <pageMargins left="0.984251968503937" right="0.3937007874015748" top="0.5118110236220472" bottom="0.3937007874015748" header="0.1968503937007874" footer="0.31496062992125984"/>
  <pageSetup horizontalDpi="600" verticalDpi="600" orientation="portrait" paperSize="9" r:id="rId1"/>
  <headerFooter differentFirst="1">
    <oddHeader>&amp;C&amp;"Times New Roman,обычный"&amp;10&amp;P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38">
      <selection activeCell="A47" sqref="A47:IV49"/>
    </sheetView>
  </sheetViews>
  <sheetFormatPr defaultColWidth="9.140625" defaultRowHeight="15"/>
  <cols>
    <col min="1" max="1" width="55.8515625" style="7" customWidth="1"/>
    <col min="2" max="2" width="31.57421875" style="7" customWidth="1"/>
    <col min="3" max="16384" width="9.140625" style="7" customWidth="1"/>
  </cols>
  <sheetData>
    <row r="1" spans="1:2" ht="42.75" customHeight="1">
      <c r="A1" s="41" t="s">
        <v>44</v>
      </c>
      <c r="B1" s="41"/>
    </row>
    <row r="2" spans="1:2" ht="18.75">
      <c r="A2" s="42" t="s">
        <v>180</v>
      </c>
      <c r="B2" s="42"/>
    </row>
    <row r="3" spans="1:2" ht="18.75">
      <c r="A3" s="43" t="s">
        <v>2</v>
      </c>
      <c r="B3" s="43"/>
    </row>
    <row r="4" spans="1:2" ht="18" customHeight="1">
      <c r="A4" s="42" t="s">
        <v>181</v>
      </c>
      <c r="B4" s="42"/>
    </row>
    <row r="5" spans="1:2" ht="55.5" customHeight="1">
      <c r="A5" s="44" t="s">
        <v>70</v>
      </c>
      <c r="B5" s="44"/>
    </row>
    <row r="6" ht="9.75" customHeight="1">
      <c r="A6" s="8"/>
    </row>
    <row r="7" spans="1:2" ht="38.25" customHeight="1">
      <c r="A7" s="40" t="s">
        <v>4</v>
      </c>
      <c r="B7" s="40"/>
    </row>
    <row r="8" spans="1:2" ht="34.5" customHeight="1">
      <c r="A8" s="9" t="s">
        <v>0</v>
      </c>
      <c r="B8" s="10">
        <f>'[17]Расчеты'!E6</f>
        <v>1</v>
      </c>
    </row>
    <row r="9" spans="1:2" ht="31.5">
      <c r="A9" s="9" t="s">
        <v>3</v>
      </c>
      <c r="B9" s="11">
        <f>'[17]Расчеты'!E17*100</f>
        <v>99.54279884445145</v>
      </c>
    </row>
    <row r="10" spans="1:2" ht="63.75" customHeight="1">
      <c r="A10" s="9" t="s">
        <v>116</v>
      </c>
      <c r="B10" s="12">
        <f>'[17]Расчеты'!E22</f>
        <v>9</v>
      </c>
    </row>
    <row r="11" spans="1:2" ht="48.75" customHeight="1">
      <c r="A11" s="40" t="s">
        <v>5</v>
      </c>
      <c r="B11" s="40"/>
    </row>
    <row r="12" spans="1:2" ht="38.25" customHeight="1">
      <c r="A12" s="9" t="s">
        <v>1</v>
      </c>
      <c r="B12" s="10">
        <f>'[17]Расчеты'!E26</f>
        <v>1</v>
      </c>
    </row>
    <row r="13" spans="1:2" ht="78.75" customHeight="1">
      <c r="A13" s="9" t="s">
        <v>133</v>
      </c>
      <c r="B13" s="12">
        <f>'[17]Расчеты'!E45</f>
        <v>10</v>
      </c>
    </row>
    <row r="14" spans="1:2" ht="67.5" customHeight="1">
      <c r="A14" s="40" t="s">
        <v>6</v>
      </c>
      <c r="B14" s="40"/>
    </row>
    <row r="15" spans="1:2" ht="69" customHeight="1">
      <c r="A15" s="9" t="s">
        <v>182</v>
      </c>
      <c r="B15" s="10">
        <f>'[17]Расчеты'!H57</f>
        <v>1</v>
      </c>
    </row>
    <row r="16" spans="1:2" ht="47.25">
      <c r="A16" s="9" t="s">
        <v>183</v>
      </c>
      <c r="B16" s="10">
        <f>'[17]Расчеты'!K57</f>
        <v>0</v>
      </c>
    </row>
    <row r="17" spans="1:2" ht="68.25" customHeight="1">
      <c r="A17" s="13" t="s">
        <v>184</v>
      </c>
      <c r="B17" s="14">
        <f>'[17]Расчеты'!H58</f>
        <v>0</v>
      </c>
    </row>
    <row r="18" spans="1:2" ht="19.5" customHeight="1" hidden="1">
      <c r="A18" s="29" t="s">
        <v>147</v>
      </c>
      <c r="B18" s="10"/>
    </row>
    <row r="19" spans="1:2" ht="63">
      <c r="A19" s="15" t="s">
        <v>185</v>
      </c>
      <c r="B19" s="11">
        <f>'[17]Расчеты'!H66</f>
        <v>1</v>
      </c>
    </row>
    <row r="20" spans="1:2" ht="47.25">
      <c r="A20" s="9" t="s">
        <v>186</v>
      </c>
      <c r="B20" s="10">
        <f>'[17]Расчеты'!K66*100</f>
        <v>99.54279884445145</v>
      </c>
    </row>
    <row r="21" spans="1:2" ht="63">
      <c r="A21" s="13" t="s">
        <v>187</v>
      </c>
      <c r="B21" s="14">
        <f>'[17]Расчеты'!H67</f>
        <v>9</v>
      </c>
    </row>
    <row r="22" spans="1:2" ht="47.25" hidden="1">
      <c r="A22" s="9" t="s">
        <v>151</v>
      </c>
      <c r="B22" s="10"/>
    </row>
    <row r="23" spans="1:2" ht="31.5" hidden="1">
      <c r="A23" s="9" t="s">
        <v>152</v>
      </c>
      <c r="B23" s="32"/>
    </row>
    <row r="24" spans="1:2" ht="47.25" customHeight="1" hidden="1">
      <c r="A24" s="9" t="s">
        <v>153</v>
      </c>
      <c r="B24" s="10"/>
    </row>
    <row r="25" spans="1:2" ht="18.75" hidden="1">
      <c r="A25" s="28" t="s">
        <v>154</v>
      </c>
      <c r="B25" s="10"/>
    </row>
    <row r="26" spans="1:2" ht="47.25" hidden="1">
      <c r="A26" s="9" t="s">
        <v>155</v>
      </c>
      <c r="B26" s="10"/>
    </row>
    <row r="27" spans="1:2" ht="31.5" hidden="1">
      <c r="A27" s="9" t="s">
        <v>156</v>
      </c>
      <c r="B27" s="10"/>
    </row>
    <row r="28" spans="1:2" ht="47.25" customHeight="1" hidden="1">
      <c r="A28" s="9" t="s">
        <v>157</v>
      </c>
      <c r="B28" s="10"/>
    </row>
    <row r="29" spans="1:2" ht="18.75" customHeight="1" hidden="1">
      <c r="A29" s="30" t="s">
        <v>158</v>
      </c>
      <c r="B29" s="10"/>
    </row>
    <row r="30" spans="1:2" ht="33.75" customHeight="1" hidden="1">
      <c r="A30" s="15" t="s">
        <v>159</v>
      </c>
      <c r="B30" s="10"/>
    </row>
    <row r="31" spans="1:2" ht="33.75" customHeight="1" hidden="1">
      <c r="A31" s="9" t="s">
        <v>160</v>
      </c>
      <c r="B31" s="10"/>
    </row>
    <row r="32" spans="1:2" ht="33.75" customHeight="1" hidden="1">
      <c r="A32" s="9" t="s">
        <v>161</v>
      </c>
      <c r="B32" s="10"/>
    </row>
    <row r="33" spans="1:2" ht="16.5" customHeight="1" hidden="1">
      <c r="A33" s="30" t="s">
        <v>162</v>
      </c>
      <c r="B33" s="10"/>
    </row>
    <row r="34" spans="1:2" ht="33.75" customHeight="1" hidden="1">
      <c r="A34" s="15" t="s">
        <v>163</v>
      </c>
      <c r="B34" s="10"/>
    </row>
    <row r="35" spans="1:2" ht="27.75" customHeight="1" hidden="1">
      <c r="A35" s="9" t="s">
        <v>164</v>
      </c>
      <c r="B35" s="10"/>
    </row>
    <row r="36" spans="1:2" ht="33.75" customHeight="1" hidden="1">
      <c r="A36" s="9" t="s">
        <v>165</v>
      </c>
      <c r="B36" s="10"/>
    </row>
    <row r="37" spans="1:2" ht="19.5" customHeight="1" hidden="1">
      <c r="A37" s="30" t="s">
        <v>166</v>
      </c>
      <c r="B37" s="10" t="s">
        <v>167</v>
      </c>
    </row>
    <row r="38" spans="1:2" ht="126">
      <c r="A38" s="9" t="s">
        <v>134</v>
      </c>
      <c r="B38" s="16">
        <f>'[17]Расчеты'!D82</f>
        <v>9</v>
      </c>
    </row>
    <row r="39" spans="1:2" ht="18.75" hidden="1">
      <c r="A39" s="9" t="s">
        <v>168</v>
      </c>
      <c r="B39" s="10">
        <f>'[15]Пр. 3 (3. РесОб.)'!$Q$8</f>
        <v>474838981.79</v>
      </c>
    </row>
    <row r="40" spans="1:2" ht="18.75" hidden="1">
      <c r="A40" s="28" t="s">
        <v>169</v>
      </c>
      <c r="B40" s="10">
        <f>'[15]Пр. 3 (3. РесОб.)'!$Q$15</f>
        <v>344112755.09000003</v>
      </c>
    </row>
    <row r="41" spans="1:2" ht="18.75" hidden="1">
      <c r="A41" s="28" t="s">
        <v>170</v>
      </c>
      <c r="B41" s="10">
        <f>'[15]Пр. 3 (3. РесОб.)'!$Q$78</f>
        <v>947966</v>
      </c>
    </row>
    <row r="42" spans="1:2" ht="18.75" hidden="1">
      <c r="A42" s="28" t="s">
        <v>171</v>
      </c>
      <c r="B42" s="10">
        <f>'[15]Пр. 3 (3. РесОб.)'!$Q$141</f>
        <v>72956001.2</v>
      </c>
    </row>
    <row r="43" spans="1:2" ht="18.75" hidden="1">
      <c r="A43" s="28" t="s">
        <v>172</v>
      </c>
      <c r="B43" s="10">
        <f>'[15]Пр. 3 (3. РесОб.)'!$Q$155</f>
        <v>56822259.5</v>
      </c>
    </row>
    <row r="44" spans="1:2" ht="47.25">
      <c r="A44" s="9" t="s">
        <v>7</v>
      </c>
      <c r="B44" s="16">
        <f>B38+B13+B10</f>
        <v>28</v>
      </c>
    </row>
    <row r="45" spans="1:2" ht="15" customHeight="1">
      <c r="A45" s="2"/>
      <c r="B45" s="3"/>
    </row>
    <row r="46" spans="1:3" s="17" customFormat="1" ht="60.75" customHeight="1">
      <c r="A46" s="39" t="s">
        <v>197</v>
      </c>
      <c r="B46" s="39"/>
      <c r="C46" s="17" t="s">
        <v>196</v>
      </c>
    </row>
  </sheetData>
  <sheetProtection/>
  <mergeCells count="9">
    <mergeCell ref="A1:B1"/>
    <mergeCell ref="A2:B2"/>
    <mergeCell ref="A3:B3"/>
    <mergeCell ref="A4:B4"/>
    <mergeCell ref="A5:B5"/>
    <mergeCell ref="A7:B7"/>
    <mergeCell ref="A11:B11"/>
    <mergeCell ref="A14:B14"/>
    <mergeCell ref="A46:B46"/>
  </mergeCells>
  <printOptions horizontalCentered="1"/>
  <pageMargins left="0.984251968503937" right="0.3937007874015748" top="0.5118110236220472" bottom="0.3937007874015748" header="0.1968503937007874" footer="0.31496062992125984"/>
  <pageSetup horizontalDpi="600" verticalDpi="600" orientation="portrait" paperSize="9" r:id="rId1"/>
  <headerFooter differentFirst="1">
    <oddHeader>&amp;C&amp;"Times New Roman,обычный"&amp;10&amp;P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0"/>
  <sheetViews>
    <sheetView tabSelected="1" zoomScalePageLayoutView="0" workbookViewId="0" topLeftCell="A1">
      <selection activeCell="A1" sqref="A1:B27"/>
    </sheetView>
  </sheetViews>
  <sheetFormatPr defaultColWidth="9.140625" defaultRowHeight="15"/>
  <cols>
    <col min="1" max="1" width="62.421875" style="7" customWidth="1"/>
    <col min="2" max="2" width="31.7109375" style="7" customWidth="1"/>
    <col min="3" max="16384" width="9.140625" style="7" customWidth="1"/>
  </cols>
  <sheetData>
    <row r="1" spans="1:2" ht="45" customHeight="1">
      <c r="A1" s="41" t="s">
        <v>44</v>
      </c>
      <c r="B1" s="41"/>
    </row>
    <row r="2" spans="1:2" ht="18.75">
      <c r="A2" s="42" t="s">
        <v>67</v>
      </c>
      <c r="B2" s="42"/>
    </row>
    <row r="3" spans="1:2" ht="18.75">
      <c r="A3" s="43" t="s">
        <v>2</v>
      </c>
      <c r="B3" s="43"/>
    </row>
    <row r="4" spans="1:2" ht="37.5" customHeight="1">
      <c r="A4" s="42" t="s">
        <v>54</v>
      </c>
      <c r="B4" s="42"/>
    </row>
    <row r="5" spans="1:2" ht="55.5" customHeight="1">
      <c r="A5" s="44" t="s">
        <v>8</v>
      </c>
      <c r="B5" s="44"/>
    </row>
    <row r="6" ht="9.75" customHeight="1">
      <c r="A6" s="8"/>
    </row>
    <row r="7" spans="1:2" ht="38.25" customHeight="1">
      <c r="A7" s="40" t="s">
        <v>4</v>
      </c>
      <c r="B7" s="40"/>
    </row>
    <row r="8" spans="1:2" ht="18.75">
      <c r="A8" s="9" t="s">
        <v>0</v>
      </c>
      <c r="B8" s="10">
        <f>'[3]Расчеты'!E6</f>
        <v>1.054021345383236</v>
      </c>
    </row>
    <row r="9" spans="1:2" ht="18.75">
      <c r="A9" s="9" t="s">
        <v>3</v>
      </c>
      <c r="B9" s="11">
        <f>'[3]Расчеты'!E18*100</f>
        <v>97.44844312270764</v>
      </c>
    </row>
    <row r="10" spans="1:2" ht="63.75" customHeight="1">
      <c r="A10" s="9" t="s">
        <v>55</v>
      </c>
      <c r="B10" s="12">
        <f>'[3]Расчеты'!E23</f>
        <v>9</v>
      </c>
    </row>
    <row r="11" spans="1:2" ht="48.75" customHeight="1">
      <c r="A11" s="40" t="s">
        <v>5</v>
      </c>
      <c r="B11" s="40"/>
    </row>
    <row r="12" spans="1:2" ht="38.25" customHeight="1">
      <c r="A12" s="9" t="s">
        <v>1</v>
      </c>
      <c r="B12" s="10">
        <f>'[3]Расчеты'!E27</f>
        <v>1.0465614060128912</v>
      </c>
    </row>
    <row r="13" spans="1:2" ht="78.75">
      <c r="A13" s="9" t="s">
        <v>56</v>
      </c>
      <c r="B13" s="12">
        <f>'[3]Расчеты'!E49</f>
        <v>10</v>
      </c>
    </row>
    <row r="14" spans="1:2" ht="67.5" customHeight="1">
      <c r="A14" s="40" t="s">
        <v>6</v>
      </c>
      <c r="B14" s="40"/>
    </row>
    <row r="15" spans="1:2" ht="47.25">
      <c r="A15" s="9" t="s">
        <v>57</v>
      </c>
      <c r="B15" s="11">
        <f>'[3]Расчеты'!H61</f>
        <v>1.0303480475382003</v>
      </c>
    </row>
    <row r="16" spans="1:2" ht="47.25">
      <c r="A16" s="9" t="s">
        <v>58</v>
      </c>
      <c r="B16" s="11">
        <f>'[3]Расчеты'!K61*100</f>
        <v>100</v>
      </c>
    </row>
    <row r="17" spans="1:2" ht="63">
      <c r="A17" s="13" t="s">
        <v>59</v>
      </c>
      <c r="B17" s="18">
        <f>'[3]Расчеты'!H62</f>
        <v>9</v>
      </c>
    </row>
    <row r="18" spans="1:2" ht="110.25">
      <c r="A18" s="15" t="s">
        <v>60</v>
      </c>
      <c r="B18" s="11">
        <f>'[3]Расчеты'!H66</f>
        <v>1</v>
      </c>
    </row>
    <row r="19" spans="1:2" ht="94.5">
      <c r="A19" s="9" t="s">
        <v>61</v>
      </c>
      <c r="B19" s="11">
        <f>'[3]Расчеты'!K66*100</f>
        <v>99.9816846301811</v>
      </c>
    </row>
    <row r="20" spans="1:2" ht="110.25">
      <c r="A20" s="13" t="s">
        <v>62</v>
      </c>
      <c r="B20" s="18">
        <f>'[3]Расчеты'!H67</f>
        <v>9</v>
      </c>
    </row>
    <row r="21" spans="1:2" ht="63">
      <c r="A21" s="15" t="s">
        <v>63</v>
      </c>
      <c r="B21" s="11">
        <f>'[3]Расчеты'!H72</f>
        <v>1.209249214958607</v>
      </c>
    </row>
    <row r="22" spans="1:2" ht="47.25">
      <c r="A22" s="9" t="s">
        <v>64</v>
      </c>
      <c r="B22" s="11">
        <f>'[3]Расчеты'!K72*100</f>
        <v>89.1141061031153</v>
      </c>
    </row>
    <row r="23" spans="1:2" ht="63">
      <c r="A23" s="13" t="s">
        <v>65</v>
      </c>
      <c r="B23" s="18">
        <f>'[3]Расчеты'!H73</f>
        <v>7</v>
      </c>
    </row>
    <row r="24" spans="1:2" ht="110.25">
      <c r="A24" s="9" t="s">
        <v>66</v>
      </c>
      <c r="B24" s="12">
        <f>(B17*'[4]Для УЭП'!$M$17+B20*'[4]Для УЭП'!$M$24+B23*'[4]Для УЭП'!$M$31)/'[4]Для УЭП'!$M$10</f>
        <v>8.57254588048189</v>
      </c>
    </row>
    <row r="25" spans="1:2" ht="47.25">
      <c r="A25" s="9" t="s">
        <v>7</v>
      </c>
      <c r="B25" s="12">
        <f>B24+B13+B10</f>
        <v>27.57254588048189</v>
      </c>
    </row>
    <row r="26" ht="10.5" customHeight="1">
      <c r="A26" s="8"/>
    </row>
    <row r="27" spans="1:2" s="17" customFormat="1" ht="60" customHeight="1">
      <c r="A27" s="49" t="s">
        <v>198</v>
      </c>
      <c r="B27" s="49"/>
    </row>
    <row r="28" spans="1:2" s="17" customFormat="1" ht="18.75">
      <c r="A28" s="47"/>
      <c r="B28" s="47"/>
    </row>
    <row r="29" spans="1:2" s="17" customFormat="1" ht="18.75">
      <c r="A29" s="47"/>
      <c r="B29" s="47"/>
    </row>
    <row r="30" spans="1:2" s="17" customFormat="1" ht="18.75">
      <c r="A30" s="47"/>
      <c r="B30" s="47"/>
    </row>
    <row r="31" spans="1:2" s="17" customFormat="1" ht="18.75">
      <c r="A31" s="47"/>
      <c r="B31" s="47"/>
    </row>
    <row r="32" spans="1:2" ht="14.25" customHeight="1">
      <c r="A32" s="48"/>
      <c r="B32" s="48"/>
    </row>
    <row r="33" spans="1:2" ht="18.75">
      <c r="A33" s="49"/>
      <c r="B33" s="49"/>
    </row>
    <row r="34" spans="1:2" ht="18.75">
      <c r="A34" s="45"/>
      <c r="B34" s="45"/>
    </row>
    <row r="35" spans="1:2" ht="18.75">
      <c r="A35" s="45"/>
      <c r="B35" s="45"/>
    </row>
    <row r="36" spans="1:2" ht="18.75">
      <c r="A36" s="45"/>
      <c r="B36" s="45"/>
    </row>
    <row r="37" spans="1:2" ht="18.75">
      <c r="A37" s="45"/>
      <c r="B37" s="45"/>
    </row>
    <row r="38" spans="1:2" ht="18.75">
      <c r="A38" s="46"/>
      <c r="B38" s="46"/>
    </row>
    <row r="40" ht="18.75">
      <c r="B40" s="21"/>
    </row>
  </sheetData>
  <sheetProtection/>
  <mergeCells count="20">
    <mergeCell ref="A1:B1"/>
    <mergeCell ref="A2:B2"/>
    <mergeCell ref="A3:B3"/>
    <mergeCell ref="A4:B4"/>
    <mergeCell ref="A5:B5"/>
    <mergeCell ref="A7:B7"/>
    <mergeCell ref="A11:B11"/>
    <mergeCell ref="A14:B14"/>
    <mergeCell ref="A27:B27"/>
    <mergeCell ref="A28:B28"/>
    <mergeCell ref="A29:B29"/>
    <mergeCell ref="A30:B30"/>
    <mergeCell ref="A37:B37"/>
    <mergeCell ref="A38:B38"/>
    <mergeCell ref="A31:B31"/>
    <mergeCell ref="A32:B32"/>
    <mergeCell ref="A33:B33"/>
    <mergeCell ref="A34:B34"/>
    <mergeCell ref="A35:B35"/>
    <mergeCell ref="A36:B36"/>
  </mergeCells>
  <printOptions horizontalCentered="1"/>
  <pageMargins left="0.984251968503937" right="0.3937007874015748" top="0.5118110236220472" bottom="0.3937007874015748" header="0.1968503937007874" footer="0.31496062992125984"/>
  <pageSetup fitToHeight="2" fitToWidth="1" horizontalDpi="600" verticalDpi="600" orientation="portrait" paperSize="9" scale="93" r:id="rId1"/>
  <headerFooter differentFirst="1">
    <oddHeader>&amp;C&amp;"Times New Roman,обычный"&amp;10&amp;P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0"/>
  <sheetViews>
    <sheetView zoomScalePageLayoutView="0" workbookViewId="0" topLeftCell="A1">
      <selection activeCell="A1" sqref="A1:B27"/>
    </sheetView>
  </sheetViews>
  <sheetFormatPr defaultColWidth="9.140625" defaultRowHeight="15"/>
  <cols>
    <col min="1" max="1" width="61.7109375" style="7" customWidth="1"/>
    <col min="2" max="2" width="31.57421875" style="7" customWidth="1"/>
    <col min="3" max="16384" width="9.140625" style="7" customWidth="1"/>
  </cols>
  <sheetData>
    <row r="1" spans="1:2" ht="45.75" customHeight="1">
      <c r="A1" s="41" t="s">
        <v>44</v>
      </c>
      <c r="B1" s="41"/>
    </row>
    <row r="2" spans="1:2" ht="41.25" customHeight="1">
      <c r="A2" s="42" t="s">
        <v>68</v>
      </c>
      <c r="B2" s="42"/>
    </row>
    <row r="3" spans="1:2" ht="18.75">
      <c r="A3" s="43" t="s">
        <v>2</v>
      </c>
      <c r="B3" s="43"/>
    </row>
    <row r="4" spans="1:2" ht="42" customHeight="1">
      <c r="A4" s="42" t="s">
        <v>69</v>
      </c>
      <c r="B4" s="42"/>
    </row>
    <row r="5" spans="1:2" ht="59.25" customHeight="1">
      <c r="A5" s="44" t="s">
        <v>70</v>
      </c>
      <c r="B5" s="44"/>
    </row>
    <row r="6" ht="18.75">
      <c r="A6" s="8"/>
    </row>
    <row r="7" spans="1:2" ht="18.75">
      <c r="A7" s="40" t="s">
        <v>4</v>
      </c>
      <c r="B7" s="40"/>
    </row>
    <row r="8" spans="1:2" ht="18.75">
      <c r="A8" s="9" t="s">
        <v>0</v>
      </c>
      <c r="B8" s="10">
        <f>'[5]Расчеты'!E6</f>
        <v>1.3093023255813954</v>
      </c>
    </row>
    <row r="9" spans="1:2" ht="18.75">
      <c r="A9" s="9" t="s">
        <v>3</v>
      </c>
      <c r="B9" s="11">
        <f>'[5]Расчеты'!E15*100</f>
        <v>73.93865201983336</v>
      </c>
    </row>
    <row r="10" spans="1:2" ht="63">
      <c r="A10" s="9" t="s">
        <v>55</v>
      </c>
      <c r="B10" s="12">
        <f>'[5]Расчеты'!E20</f>
        <v>3</v>
      </c>
    </row>
    <row r="11" spans="1:2" ht="18.75">
      <c r="A11" s="40" t="s">
        <v>5</v>
      </c>
      <c r="B11" s="40"/>
    </row>
    <row r="12" spans="1:2" ht="31.5">
      <c r="A12" s="9" t="s">
        <v>1</v>
      </c>
      <c r="B12" s="10">
        <f>'[5]Расчеты'!E24</f>
        <v>1.5227305947986098</v>
      </c>
    </row>
    <row r="13" spans="1:2" ht="78.75">
      <c r="A13" s="9" t="s">
        <v>56</v>
      </c>
      <c r="B13" s="12">
        <f>'[5]Расчеты'!E43</f>
        <v>0</v>
      </c>
    </row>
    <row r="14" spans="1:2" ht="18.75">
      <c r="A14" s="40" t="s">
        <v>6</v>
      </c>
      <c r="B14" s="40"/>
    </row>
    <row r="15" spans="1:2" ht="78.75">
      <c r="A15" s="9" t="s">
        <v>71</v>
      </c>
      <c r="B15" s="10">
        <f>'[5]Расчеты'!H55</f>
        <v>2.0539419791744495</v>
      </c>
    </row>
    <row r="16" spans="1:2" ht="63">
      <c r="A16" s="9" t="s">
        <v>72</v>
      </c>
      <c r="B16" s="10">
        <f>'[5]Расчеты'!K55*100</f>
        <v>77.6220843860148</v>
      </c>
    </row>
    <row r="17" spans="1:2" ht="78.75">
      <c r="A17" s="13" t="s">
        <v>73</v>
      </c>
      <c r="B17" s="14">
        <f>'[5]Расчеты'!H56</f>
        <v>0</v>
      </c>
    </row>
    <row r="18" spans="1:2" ht="78.75">
      <c r="A18" s="15" t="s">
        <v>74</v>
      </c>
      <c r="B18" s="11">
        <f>'[5]Расчеты'!H59</f>
        <v>0.98253125</v>
      </c>
    </row>
    <row r="19" spans="1:2" ht="47.25">
      <c r="A19" s="9" t="s">
        <v>75</v>
      </c>
      <c r="B19" s="10">
        <f>'[5]Расчеты'!K59*100</f>
        <v>73.71759646490077</v>
      </c>
    </row>
    <row r="20" spans="1:2" ht="78.75">
      <c r="A20" s="13" t="s">
        <v>76</v>
      </c>
      <c r="B20" s="14">
        <f>'[5]Расчеты'!H60</f>
        <v>10</v>
      </c>
    </row>
    <row r="21" spans="1:2" ht="78.75">
      <c r="A21" s="15" t="s">
        <v>77</v>
      </c>
      <c r="B21" s="10">
        <f>'[5]Расчеты'!H66</f>
        <v>1.1876190476190478</v>
      </c>
    </row>
    <row r="22" spans="1:2" ht="47.25">
      <c r="A22" s="9" t="s">
        <v>78</v>
      </c>
      <c r="B22" s="10">
        <f>'[5]Расчеты'!K66*100</f>
        <v>98.98088352744267</v>
      </c>
    </row>
    <row r="23" spans="1:2" ht="63">
      <c r="A23" s="13" t="s">
        <v>79</v>
      </c>
      <c r="B23" s="14">
        <f>'[5]Расчеты'!H67</f>
        <v>6</v>
      </c>
    </row>
    <row r="24" spans="1:2" ht="126">
      <c r="A24" s="9" t="s">
        <v>66</v>
      </c>
      <c r="B24" s="16">
        <f>'[5]Расчеты'!D82</f>
        <v>9.60443849847591</v>
      </c>
    </row>
    <row r="25" spans="1:2" ht="47.25">
      <c r="A25" s="9" t="s">
        <v>7</v>
      </c>
      <c r="B25" s="16">
        <f>B24+B13+B10</f>
        <v>12.60443849847591</v>
      </c>
    </row>
    <row r="26" spans="1:2" ht="18.75">
      <c r="A26" s="2"/>
      <c r="B26" s="3"/>
    </row>
    <row r="27" spans="1:2" s="17" customFormat="1" ht="56.25" customHeight="1">
      <c r="A27" s="39" t="s">
        <v>199</v>
      </c>
      <c r="B27" s="39"/>
    </row>
    <row r="28" spans="1:2" s="17" customFormat="1" ht="18.75">
      <c r="A28" s="52"/>
      <c r="B28" s="52"/>
    </row>
    <row r="29" spans="1:2" s="17" customFormat="1" ht="18.75">
      <c r="A29" s="52"/>
      <c r="B29" s="52"/>
    </row>
    <row r="30" spans="1:2" s="17" customFormat="1" ht="18.75">
      <c r="A30" s="52"/>
      <c r="B30" s="52"/>
    </row>
    <row r="31" spans="1:2" s="17" customFormat="1" ht="18.75">
      <c r="A31" s="52"/>
      <c r="B31" s="52"/>
    </row>
    <row r="32" spans="1:2" ht="18.75">
      <c r="A32" s="38"/>
      <c r="B32" s="38"/>
    </row>
    <row r="33" spans="1:2" ht="18.75">
      <c r="A33" s="39"/>
      <c r="B33" s="39"/>
    </row>
    <row r="34" spans="1:2" ht="18.75">
      <c r="A34" s="51"/>
      <c r="B34" s="51"/>
    </row>
    <row r="35" spans="1:2" ht="18.75">
      <c r="A35" s="51"/>
      <c r="B35" s="51"/>
    </row>
    <row r="36" spans="1:2" ht="18.75">
      <c r="A36" s="51"/>
      <c r="B36" s="51"/>
    </row>
    <row r="37" spans="1:2" ht="18.75">
      <c r="A37" s="51"/>
      <c r="B37" s="51"/>
    </row>
    <row r="38" spans="1:2" ht="18.75">
      <c r="A38" s="4"/>
      <c r="B38" s="4"/>
    </row>
    <row r="39" spans="1:2" ht="18.75">
      <c r="A39" s="36"/>
      <c r="B39" s="36"/>
    </row>
    <row r="40" spans="1:2" ht="18.75">
      <c r="A40" s="3"/>
      <c r="B40" s="1"/>
    </row>
  </sheetData>
  <sheetProtection/>
  <mergeCells count="20">
    <mergeCell ref="A1:B1"/>
    <mergeCell ref="A2:B2"/>
    <mergeCell ref="A3:B3"/>
    <mergeCell ref="A4:B4"/>
    <mergeCell ref="A5:B5"/>
    <mergeCell ref="A7:B7"/>
    <mergeCell ref="A11:B11"/>
    <mergeCell ref="A14:B14"/>
    <mergeCell ref="A27:B27"/>
    <mergeCell ref="A28:B28"/>
    <mergeCell ref="A29:B29"/>
    <mergeCell ref="A30:B30"/>
    <mergeCell ref="A37:B37"/>
    <mergeCell ref="A39:B39"/>
    <mergeCell ref="A31:B31"/>
    <mergeCell ref="A32:B32"/>
    <mergeCell ref="A33:B33"/>
    <mergeCell ref="A34:B34"/>
    <mergeCell ref="A35:B35"/>
    <mergeCell ref="A36:B36"/>
  </mergeCells>
  <printOptions horizontalCentered="1"/>
  <pageMargins left="0.984251968503937" right="0.3937007874015748" top="0.5118110236220472" bottom="0.3937007874015748" header="0.1968503937007874" footer="0.31496062992125984"/>
  <pageSetup fitToHeight="2" fitToWidth="1" horizontalDpi="600" verticalDpi="600" orientation="portrait" paperSize="9" scale="94" r:id="rId1"/>
  <headerFooter differentFirst="1">
    <oddHeader>&amp;C&amp;"Times New Roman,обычный"&amp;10&amp;P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1" sqref="A1:B24"/>
    </sheetView>
  </sheetViews>
  <sheetFormatPr defaultColWidth="9.140625" defaultRowHeight="15"/>
  <cols>
    <col min="1" max="1" width="68.140625" style="22" customWidth="1"/>
    <col min="2" max="2" width="20.57421875" style="22" customWidth="1"/>
    <col min="3" max="16384" width="9.140625" style="22" customWidth="1"/>
  </cols>
  <sheetData>
    <row r="1" spans="1:2" ht="47.25" customHeight="1">
      <c r="A1" s="41" t="s">
        <v>44</v>
      </c>
      <c r="B1" s="41"/>
    </row>
    <row r="2" spans="1:2" ht="40.5" customHeight="1">
      <c r="A2" s="42" t="s">
        <v>80</v>
      </c>
      <c r="B2" s="42"/>
    </row>
    <row r="3" spans="1:2" ht="18.75" customHeight="1">
      <c r="A3" s="43" t="s">
        <v>2</v>
      </c>
      <c r="B3" s="43"/>
    </row>
    <row r="4" spans="1:2" ht="36.75" customHeight="1">
      <c r="A4" s="42" t="s">
        <v>81</v>
      </c>
      <c r="B4" s="42"/>
    </row>
    <row r="5" spans="1:2" ht="51.75" customHeight="1">
      <c r="A5" s="53" t="s">
        <v>8</v>
      </c>
      <c r="B5" s="53"/>
    </row>
    <row r="6" spans="1:2" ht="12" customHeight="1">
      <c r="A6" s="8"/>
      <c r="B6" s="7"/>
    </row>
    <row r="7" spans="1:2" ht="18.75" customHeight="1">
      <c r="A7" s="40" t="s">
        <v>4</v>
      </c>
      <c r="B7" s="40"/>
    </row>
    <row r="8" spans="1:2" ht="22.5" customHeight="1">
      <c r="A8" s="9" t="s">
        <v>0</v>
      </c>
      <c r="B8" s="10">
        <f>'[6]Расчеты'!E6</f>
        <v>1</v>
      </c>
    </row>
    <row r="9" spans="1:2" ht="22.5" customHeight="1">
      <c r="A9" s="9" t="s">
        <v>3</v>
      </c>
      <c r="B9" s="10">
        <f>'[6]Расчеты'!E18*100</f>
        <v>98.69693916133335</v>
      </c>
    </row>
    <row r="10" spans="1:2" ht="51.75" customHeight="1">
      <c r="A10" s="9" t="s">
        <v>55</v>
      </c>
      <c r="B10" s="16">
        <f>'[6]Расчеты'!E23</f>
        <v>9</v>
      </c>
    </row>
    <row r="11" spans="1:2" ht="15.75">
      <c r="A11" s="40" t="s">
        <v>5</v>
      </c>
      <c r="B11" s="40"/>
    </row>
    <row r="12" spans="1:2" ht="38.25" customHeight="1">
      <c r="A12" s="9" t="s">
        <v>1</v>
      </c>
      <c r="B12" s="10">
        <f>'[6]Расчеты'!E27</f>
        <v>1</v>
      </c>
    </row>
    <row r="13" spans="1:2" ht="66.75" customHeight="1">
      <c r="A13" s="9" t="s">
        <v>82</v>
      </c>
      <c r="B13" s="16">
        <f>'[6]Расчеты'!E49</f>
        <v>10</v>
      </c>
    </row>
    <row r="14" spans="1:2" ht="69" customHeight="1">
      <c r="A14" s="40" t="s">
        <v>6</v>
      </c>
      <c r="B14" s="40"/>
    </row>
    <row r="15" spans="1:2" ht="63.75" customHeight="1">
      <c r="A15" s="9" t="s">
        <v>83</v>
      </c>
      <c r="B15" s="10">
        <f>'[6]Расчеты'!H61</f>
        <v>1</v>
      </c>
    </row>
    <row r="16" spans="1:2" ht="50.25" customHeight="1">
      <c r="A16" s="9" t="s">
        <v>11</v>
      </c>
      <c r="B16" s="10">
        <f>'[6]Расчеты'!K61*100</f>
        <v>98.4713940119323</v>
      </c>
    </row>
    <row r="17" spans="1:2" ht="63.75" customHeight="1">
      <c r="A17" s="13" t="s">
        <v>84</v>
      </c>
      <c r="B17" s="14">
        <f>'[6]Расчеты'!H62</f>
        <v>9</v>
      </c>
    </row>
    <row r="18" spans="1:2" ht="67.5" customHeight="1">
      <c r="A18" s="15" t="s">
        <v>85</v>
      </c>
      <c r="B18" s="11">
        <f>'[6]Расчеты'!H66</f>
        <v>1</v>
      </c>
    </row>
    <row r="19" spans="1:2" ht="46.5" customHeight="1">
      <c r="A19" s="9" t="s">
        <v>12</v>
      </c>
      <c r="B19" s="10">
        <f>'[6]Расчеты'!K66*100</f>
        <v>99.59619705153074</v>
      </c>
    </row>
    <row r="20" spans="1:2" ht="66" customHeight="1">
      <c r="A20" s="13" t="s">
        <v>86</v>
      </c>
      <c r="B20" s="14">
        <f>'[6]Расчеты'!H67</f>
        <v>9</v>
      </c>
    </row>
    <row r="21" spans="1:2" ht="101.25" customHeight="1">
      <c r="A21" s="9" t="s">
        <v>87</v>
      </c>
      <c r="B21" s="16">
        <f>'[6]Расчеты'!D88</f>
        <v>9</v>
      </c>
    </row>
    <row r="22" spans="1:2" ht="45.75" customHeight="1">
      <c r="A22" s="9" t="s">
        <v>7</v>
      </c>
      <c r="B22" s="16">
        <f>B21+B13+B10</f>
        <v>28</v>
      </c>
    </row>
    <row r="23" spans="1:2" ht="12" customHeight="1">
      <c r="A23" s="8"/>
      <c r="B23" s="7"/>
    </row>
    <row r="24" spans="1:2" s="23" customFormat="1" ht="60" customHeight="1">
      <c r="A24" s="49" t="s">
        <v>197</v>
      </c>
      <c r="B24" s="49"/>
    </row>
    <row r="25" spans="1:2" s="23" customFormat="1" ht="15.75">
      <c r="A25" s="50"/>
      <c r="B25" s="50"/>
    </row>
    <row r="26" spans="1:2" s="23" customFormat="1" ht="15.75">
      <c r="A26" s="50"/>
      <c r="B26" s="50"/>
    </row>
    <row r="27" spans="1:2" s="23" customFormat="1" ht="15.75">
      <c r="A27" s="50"/>
      <c r="B27" s="50"/>
    </row>
    <row r="28" spans="1:2" s="23" customFormat="1" ht="15.75">
      <c r="A28" s="50"/>
      <c r="B28" s="50"/>
    </row>
    <row r="29" spans="1:2" ht="6" customHeight="1">
      <c r="A29" s="48"/>
      <c r="B29" s="48"/>
    </row>
    <row r="30" spans="1:2" ht="27.75" customHeight="1">
      <c r="A30" s="49"/>
      <c r="B30" s="49"/>
    </row>
    <row r="31" spans="1:2" ht="18.75">
      <c r="A31" s="45"/>
      <c r="B31" s="45"/>
    </row>
    <row r="32" spans="1:2" ht="18.75">
      <c r="A32" s="45"/>
      <c r="B32" s="45"/>
    </row>
    <row r="33" spans="1:2" ht="18.75">
      <c r="A33" s="45"/>
      <c r="B33" s="45"/>
    </row>
    <row r="34" spans="1:2" ht="18.75">
      <c r="A34" s="45"/>
      <c r="B34" s="45"/>
    </row>
    <row r="35" spans="1:2" ht="18.75">
      <c r="A35" s="46"/>
      <c r="B35" s="46"/>
    </row>
    <row r="36" spans="1:2" ht="18.75">
      <c r="A36" s="7"/>
      <c r="B36" s="21"/>
    </row>
  </sheetData>
  <sheetProtection/>
  <mergeCells count="20">
    <mergeCell ref="A1:B1"/>
    <mergeCell ref="A2:B2"/>
    <mergeCell ref="A3:B3"/>
    <mergeCell ref="A4:B4"/>
    <mergeCell ref="A5:B5"/>
    <mergeCell ref="A7:B7"/>
    <mergeCell ref="A11:B11"/>
    <mergeCell ref="A14:B14"/>
    <mergeCell ref="A24:B24"/>
    <mergeCell ref="A25:B25"/>
    <mergeCell ref="A26:B26"/>
    <mergeCell ref="A27:B27"/>
    <mergeCell ref="A34:B34"/>
    <mergeCell ref="A35:B35"/>
    <mergeCell ref="A28:B28"/>
    <mergeCell ref="A29:B29"/>
    <mergeCell ref="A30:B30"/>
    <mergeCell ref="A31:B31"/>
    <mergeCell ref="A32:B32"/>
    <mergeCell ref="A33:B33"/>
  </mergeCells>
  <printOptions horizontalCentered="1"/>
  <pageMargins left="0.9448818897637796" right="0.2755905511811024" top="0.5905511811023623" bottom="0.4330708661417323" header="0.31496062992125984" footer="0.31496062992125984"/>
  <pageSetup horizontalDpi="600" verticalDpi="600" orientation="portrait" paperSize="9" r:id="rId1"/>
  <headerFooter differentFirst="1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9"/>
  <sheetViews>
    <sheetView zoomScalePageLayoutView="0" workbookViewId="0" topLeftCell="A1">
      <selection activeCell="A1" sqref="A1:B27"/>
    </sheetView>
  </sheetViews>
  <sheetFormatPr defaultColWidth="9.140625" defaultRowHeight="15"/>
  <cols>
    <col min="1" max="1" width="66.7109375" style="7" customWidth="1"/>
    <col min="2" max="2" width="31.57421875" style="7" customWidth="1"/>
    <col min="3" max="16384" width="9.140625" style="7" customWidth="1"/>
  </cols>
  <sheetData>
    <row r="1" spans="1:2" ht="40.5" customHeight="1">
      <c r="A1" s="41" t="s">
        <v>44</v>
      </c>
      <c r="B1" s="41"/>
    </row>
    <row r="2" spans="1:2" ht="43.5" customHeight="1">
      <c r="A2" s="42" t="s">
        <v>88</v>
      </c>
      <c r="B2" s="42"/>
    </row>
    <row r="3" spans="1:2" ht="18.75">
      <c r="A3" s="43" t="s">
        <v>2</v>
      </c>
      <c r="B3" s="43"/>
    </row>
    <row r="4" spans="1:2" ht="18.75">
      <c r="A4" s="42" t="s">
        <v>89</v>
      </c>
      <c r="B4" s="42"/>
    </row>
    <row r="5" spans="1:2" ht="55.5" customHeight="1">
      <c r="A5" s="53" t="s">
        <v>8</v>
      </c>
      <c r="B5" s="53"/>
    </row>
    <row r="6" ht="18.75">
      <c r="A6" s="8"/>
    </row>
    <row r="7" spans="1:2" ht="38.25" customHeight="1">
      <c r="A7" s="40" t="s">
        <v>4</v>
      </c>
      <c r="B7" s="40"/>
    </row>
    <row r="8" spans="1:2" ht="18.75">
      <c r="A8" s="9" t="s">
        <v>0</v>
      </c>
      <c r="B8" s="11">
        <f>'[7]Расчеты'!E6</f>
        <v>1.0555555555555556</v>
      </c>
    </row>
    <row r="9" spans="1:2" ht="18.75">
      <c r="A9" s="9" t="s">
        <v>3</v>
      </c>
      <c r="B9" s="11">
        <f>'[7]Расчеты'!E18*100</f>
        <v>99.94085280114979</v>
      </c>
    </row>
    <row r="10" spans="1:2" ht="47.25">
      <c r="A10" s="9" t="s">
        <v>55</v>
      </c>
      <c r="B10" s="12">
        <f>'[7]Расчеты'!E23</f>
        <v>9</v>
      </c>
    </row>
    <row r="11" spans="1:2" ht="54" customHeight="1">
      <c r="A11" s="40" t="s">
        <v>5</v>
      </c>
      <c r="B11" s="40"/>
    </row>
    <row r="12" spans="1:2" ht="31.5">
      <c r="A12" s="9" t="s">
        <v>1</v>
      </c>
      <c r="B12" s="10">
        <f>'[7]Расчеты'!E27</f>
        <v>1.011111111111111</v>
      </c>
    </row>
    <row r="13" spans="1:2" ht="78.75" customHeight="1">
      <c r="A13" s="9" t="s">
        <v>56</v>
      </c>
      <c r="B13" s="16">
        <f>'[7]Расчеты'!E43</f>
        <v>10</v>
      </c>
    </row>
    <row r="14" spans="1:2" ht="67.5" customHeight="1">
      <c r="A14" s="40" t="s">
        <v>6</v>
      </c>
      <c r="B14" s="40"/>
    </row>
    <row r="15" spans="1:2" ht="47.25">
      <c r="A15" s="9" t="s">
        <v>13</v>
      </c>
      <c r="B15" s="10">
        <f>'[7]Расчеты'!H54</f>
        <v>1</v>
      </c>
    </row>
    <row r="16" spans="1:2" ht="31.5">
      <c r="A16" s="9" t="s">
        <v>14</v>
      </c>
      <c r="B16" s="10">
        <f>'[7]Расчеты'!K54*100</f>
        <v>99.89196371138011</v>
      </c>
    </row>
    <row r="17" spans="1:2" ht="47.25">
      <c r="A17" s="13" t="s">
        <v>90</v>
      </c>
      <c r="B17" s="14">
        <f>'[7]Расчеты'!H55</f>
        <v>9</v>
      </c>
    </row>
    <row r="18" spans="1:2" ht="63">
      <c r="A18" s="15" t="s">
        <v>15</v>
      </c>
      <c r="B18" s="11">
        <f>'[7]Расчеты'!H59</f>
        <v>1</v>
      </c>
    </row>
    <row r="19" spans="1:2" ht="47.25">
      <c r="A19" s="9" t="s">
        <v>16</v>
      </c>
      <c r="B19" s="10">
        <f>'[7]Расчеты'!K59*100</f>
        <v>100</v>
      </c>
    </row>
    <row r="20" spans="1:2" ht="63">
      <c r="A20" s="13" t="s">
        <v>91</v>
      </c>
      <c r="B20" s="14">
        <f>'[7]Расчеты'!H60</f>
        <v>9</v>
      </c>
    </row>
    <row r="21" spans="1:2" ht="78.75">
      <c r="A21" s="15" t="s">
        <v>92</v>
      </c>
      <c r="B21" s="10">
        <f>'[7]Расчеты'!H65</f>
        <v>1.037037037037037</v>
      </c>
    </row>
    <row r="22" spans="1:2" ht="63">
      <c r="A22" s="9" t="s">
        <v>93</v>
      </c>
      <c r="B22" s="10">
        <f>'[7]Расчеты'!K65</f>
        <v>1</v>
      </c>
    </row>
    <row r="23" spans="1:2" ht="78.75">
      <c r="A23" s="13" t="s">
        <v>94</v>
      </c>
      <c r="B23" s="14">
        <f>'[7]Расчеты'!H66</f>
        <v>9</v>
      </c>
    </row>
    <row r="24" spans="1:2" ht="110.25">
      <c r="A24" s="9" t="s">
        <v>87</v>
      </c>
      <c r="B24" s="16">
        <f>'[7]Расчеты'!D81</f>
        <v>9</v>
      </c>
    </row>
    <row r="25" spans="1:2" ht="47.25">
      <c r="A25" s="9" t="s">
        <v>7</v>
      </c>
      <c r="B25" s="16">
        <f>B24+B13+B10</f>
        <v>28</v>
      </c>
    </row>
    <row r="26" ht="15" customHeight="1">
      <c r="A26" s="8"/>
    </row>
    <row r="27" spans="1:2" s="24" customFormat="1" ht="58.5" customHeight="1">
      <c r="A27" s="49" t="s">
        <v>197</v>
      </c>
      <c r="B27" s="49"/>
    </row>
    <row r="28" spans="1:2" s="24" customFormat="1" ht="15.75">
      <c r="A28" s="47"/>
      <c r="B28" s="47"/>
    </row>
    <row r="29" spans="1:2" s="24" customFormat="1" ht="15.75">
      <c r="A29" s="47"/>
      <c r="B29" s="47"/>
    </row>
    <row r="30" spans="1:2" s="24" customFormat="1" ht="15.75">
      <c r="A30" s="47"/>
      <c r="B30" s="47"/>
    </row>
    <row r="31" spans="1:2" s="24" customFormat="1" ht="15.75">
      <c r="A31" s="47"/>
      <c r="B31" s="47"/>
    </row>
    <row r="32" spans="1:2" ht="18.75">
      <c r="A32" s="48"/>
      <c r="B32" s="48"/>
    </row>
    <row r="33" spans="1:2" ht="18.75">
      <c r="A33" s="49"/>
      <c r="B33" s="49"/>
    </row>
    <row r="34" spans="1:2" ht="18.75">
      <c r="A34" s="45"/>
      <c r="B34" s="45"/>
    </row>
    <row r="35" spans="1:2" ht="18.75">
      <c r="A35" s="45"/>
      <c r="B35" s="45"/>
    </row>
    <row r="36" spans="1:2" ht="18.75">
      <c r="A36" s="45"/>
      <c r="B36" s="45"/>
    </row>
    <row r="37" spans="1:2" ht="18.75">
      <c r="A37" s="45"/>
      <c r="B37" s="45"/>
    </row>
    <row r="38" spans="1:2" ht="18.75">
      <c r="A38" s="46"/>
      <c r="B38" s="46"/>
    </row>
    <row r="39" ht="18.75">
      <c r="B39" s="21"/>
    </row>
  </sheetData>
  <sheetProtection/>
  <mergeCells count="20">
    <mergeCell ref="A1:B1"/>
    <mergeCell ref="A2:B2"/>
    <mergeCell ref="A3:B3"/>
    <mergeCell ref="A4:B4"/>
    <mergeCell ref="A5:B5"/>
    <mergeCell ref="A7:B7"/>
    <mergeCell ref="A11:B11"/>
    <mergeCell ref="A14:B14"/>
    <mergeCell ref="A27:B27"/>
    <mergeCell ref="A28:B28"/>
    <mergeCell ref="A29:B29"/>
    <mergeCell ref="A30:B30"/>
    <mergeCell ref="A37:B37"/>
    <mergeCell ref="A38:B38"/>
    <mergeCell ref="A31:B31"/>
    <mergeCell ref="A32:B32"/>
    <mergeCell ref="A33:B33"/>
    <mergeCell ref="A34:B34"/>
    <mergeCell ref="A35:B35"/>
    <mergeCell ref="A36:B36"/>
  </mergeCells>
  <printOptions horizontalCentered="1"/>
  <pageMargins left="0.984251968503937" right="0.3937007874015748" top="0.5905511811023623" bottom="0.3937007874015748" header="0.1968503937007874" footer="0.31496062992125984"/>
  <pageSetup fitToHeight="2" fitToWidth="1" horizontalDpi="600" verticalDpi="600" orientation="portrait" paperSize="9" scale="89" r:id="rId1"/>
  <headerFooter differentFirst="1">
    <oddHeader>&amp;C&amp;"Times New Roman,обычный"&amp;10&amp;P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22">
      <selection activeCell="A28" sqref="A28"/>
    </sheetView>
  </sheetViews>
  <sheetFormatPr defaultColWidth="9.140625" defaultRowHeight="15"/>
  <cols>
    <col min="1" max="1" width="55.8515625" style="7" customWidth="1"/>
    <col min="2" max="2" width="31.57421875" style="7" customWidth="1"/>
    <col min="3" max="16384" width="9.140625" style="7" customWidth="1"/>
  </cols>
  <sheetData>
    <row r="1" spans="1:2" ht="40.5" customHeight="1">
      <c r="A1" s="41" t="s">
        <v>44</v>
      </c>
      <c r="B1" s="41"/>
    </row>
    <row r="2" spans="1:2" ht="18" customHeight="1">
      <c r="A2" s="42" t="s">
        <v>188</v>
      </c>
      <c r="B2" s="42"/>
    </row>
    <row r="3" spans="1:2" ht="18.75">
      <c r="A3" s="43" t="s">
        <v>2</v>
      </c>
      <c r="B3" s="43"/>
    </row>
    <row r="4" spans="1:2" ht="39" customHeight="1">
      <c r="A4" s="42" t="s">
        <v>39</v>
      </c>
      <c r="B4" s="42"/>
    </row>
    <row r="5" spans="1:2" ht="55.5" customHeight="1">
      <c r="A5" s="44" t="s">
        <v>70</v>
      </c>
      <c r="B5" s="44"/>
    </row>
    <row r="6" ht="9.75" customHeight="1">
      <c r="A6" s="8"/>
    </row>
    <row r="7" spans="1:2" ht="38.25" customHeight="1">
      <c r="A7" s="40" t="s">
        <v>4</v>
      </c>
      <c r="B7" s="40"/>
    </row>
    <row r="8" spans="1:2" ht="34.5" customHeight="1">
      <c r="A8" s="9" t="s">
        <v>0</v>
      </c>
      <c r="B8" s="10">
        <f>'[8]Расчеты'!E6</f>
        <v>1</v>
      </c>
    </row>
    <row r="9" spans="1:2" ht="31.5">
      <c r="A9" s="9" t="s">
        <v>3</v>
      </c>
      <c r="B9" s="11">
        <f>'[8]Расчеты'!E23*100</f>
        <v>100</v>
      </c>
    </row>
    <row r="10" spans="1:2" ht="63.75" customHeight="1">
      <c r="A10" s="9" t="s">
        <v>95</v>
      </c>
      <c r="B10" s="12">
        <f>'[8]Расчеты'!E28</f>
        <v>9</v>
      </c>
    </row>
    <row r="11" spans="1:2" ht="48.75" customHeight="1">
      <c r="A11" s="40" t="s">
        <v>5</v>
      </c>
      <c r="B11" s="40"/>
    </row>
    <row r="12" spans="1:2" ht="39" customHeight="1">
      <c r="A12" s="9" t="s">
        <v>1</v>
      </c>
      <c r="B12" s="10">
        <f>'[8]Расчеты'!E32</f>
        <v>0.9999999999999999</v>
      </c>
    </row>
    <row r="13" spans="1:2" ht="78.75" customHeight="1">
      <c r="A13" s="9" t="s">
        <v>56</v>
      </c>
      <c r="B13" s="12">
        <f>'[8]Расчеты'!E51</f>
        <v>10</v>
      </c>
    </row>
    <row r="14" spans="1:2" ht="67.5" customHeight="1">
      <c r="A14" s="40" t="s">
        <v>6</v>
      </c>
      <c r="B14" s="40"/>
    </row>
    <row r="15" spans="1:2" ht="47.25" customHeight="1">
      <c r="A15" s="9" t="s">
        <v>96</v>
      </c>
      <c r="B15" s="10">
        <f>'[8]Расчеты'!H62</f>
        <v>1</v>
      </c>
    </row>
    <row r="16" spans="1:2" ht="47.25">
      <c r="A16" s="9" t="s">
        <v>97</v>
      </c>
      <c r="B16" s="10">
        <f>'[8]Расчеты'!K62*100</f>
        <v>100</v>
      </c>
    </row>
    <row r="17" spans="1:2" ht="64.5" customHeight="1">
      <c r="A17" s="13" t="s">
        <v>98</v>
      </c>
      <c r="B17" s="14">
        <f>'[8]Расчеты'!H63</f>
        <v>9</v>
      </c>
    </row>
    <row r="18" spans="1:2" ht="78.75">
      <c r="A18" s="15" t="s">
        <v>99</v>
      </c>
      <c r="B18" s="11">
        <f>'[8]Расчеты'!H71</f>
        <v>1</v>
      </c>
    </row>
    <row r="19" spans="1:2" ht="63">
      <c r="A19" s="9" t="s">
        <v>17</v>
      </c>
      <c r="B19" s="10">
        <f>'[8]Расчеты'!K71*100</f>
        <v>100</v>
      </c>
    </row>
    <row r="20" spans="1:2" s="17" customFormat="1" ht="78.75">
      <c r="A20" s="13" t="s">
        <v>100</v>
      </c>
      <c r="B20" s="14">
        <f>'[8]Расчеты'!H72</f>
        <v>9</v>
      </c>
    </row>
    <row r="21" spans="1:2" ht="126">
      <c r="A21" s="9" t="s">
        <v>66</v>
      </c>
      <c r="B21" s="16">
        <v>9</v>
      </c>
    </row>
    <row r="22" spans="1:2" ht="47.25">
      <c r="A22" s="9" t="s">
        <v>7</v>
      </c>
      <c r="B22" s="16">
        <f>B21+B13+B10</f>
        <v>28</v>
      </c>
    </row>
    <row r="23" spans="1:2" ht="15" customHeight="1">
      <c r="A23" s="2"/>
      <c r="B23" s="3"/>
    </row>
    <row r="24" spans="1:2" s="24" customFormat="1" ht="55.5" customHeight="1">
      <c r="A24" s="39" t="s">
        <v>197</v>
      </c>
      <c r="B24" s="39"/>
    </row>
  </sheetData>
  <sheetProtection/>
  <mergeCells count="9">
    <mergeCell ref="A1:B1"/>
    <mergeCell ref="A2:B2"/>
    <mergeCell ref="A3:B3"/>
    <mergeCell ref="A4:B4"/>
    <mergeCell ref="A5:B5"/>
    <mergeCell ref="A7:B7"/>
    <mergeCell ref="A11:B11"/>
    <mergeCell ref="A14:B14"/>
    <mergeCell ref="A24:B24"/>
  </mergeCells>
  <printOptions/>
  <pageMargins left="0.984251968503937" right="0.3937007874015748" top="0.5905511811023623" bottom="0.3937007874015748" header="0.1968503937007874" footer="0.31496062992125984"/>
  <pageSetup horizontalDpi="600" verticalDpi="600" orientation="portrait" paperSize="9" r:id="rId1"/>
  <headerFooter differentFirst="1">
    <oddHeader>&amp;C&amp;"Times New Roman,обычный"&amp;10&amp;P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2"/>
  <sheetViews>
    <sheetView zoomScalePageLayoutView="0" workbookViewId="0" topLeftCell="A1">
      <selection activeCell="A1" sqref="A1:B30"/>
    </sheetView>
  </sheetViews>
  <sheetFormatPr defaultColWidth="9.140625" defaultRowHeight="15"/>
  <cols>
    <col min="1" max="1" width="59.00390625" style="7" customWidth="1"/>
    <col min="2" max="2" width="31.57421875" style="7" customWidth="1"/>
    <col min="3" max="16384" width="9.140625" style="7" customWidth="1"/>
  </cols>
  <sheetData>
    <row r="1" spans="1:2" ht="37.5" customHeight="1">
      <c r="A1" s="41" t="s">
        <v>44</v>
      </c>
      <c r="B1" s="41"/>
    </row>
    <row r="2" spans="1:2" ht="20.25" customHeight="1">
      <c r="A2" s="42" t="s">
        <v>101</v>
      </c>
      <c r="B2" s="42"/>
    </row>
    <row r="3" spans="1:2" ht="18.75">
      <c r="A3" s="43" t="s">
        <v>2</v>
      </c>
      <c r="B3" s="43"/>
    </row>
    <row r="4" spans="1:2" ht="39.75" customHeight="1">
      <c r="A4" s="42" t="s">
        <v>102</v>
      </c>
      <c r="B4" s="42"/>
    </row>
    <row r="5" spans="1:2" ht="55.5" customHeight="1">
      <c r="A5" s="44" t="s">
        <v>103</v>
      </c>
      <c r="B5" s="44"/>
    </row>
    <row r="6" ht="18.75">
      <c r="A6" s="8"/>
    </row>
    <row r="7" spans="1:2" ht="38.25" customHeight="1">
      <c r="A7" s="40" t="s">
        <v>4</v>
      </c>
      <c r="B7" s="40"/>
    </row>
    <row r="8" spans="1:2" ht="18.75">
      <c r="A8" s="9" t="s">
        <v>0</v>
      </c>
      <c r="B8" s="10">
        <f>'[9]Расчеты'!E6</f>
        <v>0.9849455954687732</v>
      </c>
    </row>
    <row r="9" spans="1:2" ht="18.75">
      <c r="A9" s="9" t="s">
        <v>3</v>
      </c>
      <c r="B9" s="11">
        <f>'[9]Расчеты'!E17*100</f>
        <v>99.66503206090213</v>
      </c>
    </row>
    <row r="10" spans="1:2" ht="63">
      <c r="A10" s="9" t="s">
        <v>95</v>
      </c>
      <c r="B10" s="12">
        <f>'[9]Расчеты'!E22</f>
        <v>9</v>
      </c>
    </row>
    <row r="11" spans="1:2" ht="48.75" customHeight="1">
      <c r="A11" s="40" t="s">
        <v>5</v>
      </c>
      <c r="B11" s="40"/>
    </row>
    <row r="12" spans="1:2" ht="38.25" customHeight="1">
      <c r="A12" s="9" t="s">
        <v>1</v>
      </c>
      <c r="B12" s="10">
        <f>'[9]Расчеты'!E26</f>
        <v>1.0051191430578066</v>
      </c>
    </row>
    <row r="13" spans="1:2" ht="78.75">
      <c r="A13" s="9" t="s">
        <v>56</v>
      </c>
      <c r="B13" s="12">
        <f>'[9]Расчеты'!E52</f>
        <v>10</v>
      </c>
    </row>
    <row r="14" spans="1:2" ht="67.5" customHeight="1">
      <c r="A14" s="40" t="s">
        <v>6</v>
      </c>
      <c r="B14" s="40"/>
    </row>
    <row r="15" spans="1:2" ht="47.25" customHeight="1">
      <c r="A15" s="9" t="s">
        <v>18</v>
      </c>
      <c r="B15" s="10">
        <f>'[9]Расчеты'!H64</f>
        <v>1.0017123287671232</v>
      </c>
    </row>
    <row r="16" spans="1:2" ht="31.5">
      <c r="A16" s="9" t="s">
        <v>19</v>
      </c>
      <c r="B16" s="25">
        <f>'[9]Расчеты'!K64*100</f>
        <v>100</v>
      </c>
    </row>
    <row r="17" spans="1:2" s="17" customFormat="1" ht="48.75" customHeight="1">
      <c r="A17" s="13" t="s">
        <v>104</v>
      </c>
      <c r="B17" s="14">
        <f>'[9]Расчеты'!H65</f>
        <v>9</v>
      </c>
    </row>
    <row r="18" spans="1:2" ht="63">
      <c r="A18" s="15" t="s">
        <v>20</v>
      </c>
      <c r="B18" s="11">
        <f>'[9]Расчеты'!H74</f>
        <v>1.0043153537265144</v>
      </c>
    </row>
    <row r="19" spans="1:2" ht="31.5">
      <c r="A19" s="9" t="s">
        <v>21</v>
      </c>
      <c r="B19" s="26">
        <f>'[9]Расчеты'!K74*100</f>
        <v>99.45405065569034</v>
      </c>
    </row>
    <row r="20" spans="1:2" ht="63">
      <c r="A20" s="13" t="s">
        <v>105</v>
      </c>
      <c r="B20" s="14">
        <f>'[9]Расчеты'!H75</f>
        <v>9</v>
      </c>
    </row>
    <row r="21" spans="1:2" ht="63">
      <c r="A21" s="15" t="s">
        <v>22</v>
      </c>
      <c r="B21" s="10">
        <f>'[9]Расчеты'!H82</f>
        <v>1</v>
      </c>
    </row>
    <row r="22" spans="1:2" ht="47.25">
      <c r="A22" s="9" t="s">
        <v>23</v>
      </c>
      <c r="B22" s="10">
        <f>'[9]Расчеты'!K82*100</f>
        <v>99.98653666371364</v>
      </c>
    </row>
    <row r="23" spans="1:2" ht="63">
      <c r="A23" s="13" t="s">
        <v>106</v>
      </c>
      <c r="B23" s="14">
        <f>'[9]Расчеты'!H83</f>
        <v>9</v>
      </c>
    </row>
    <row r="24" spans="1:2" ht="47.25">
      <c r="A24" s="15" t="s">
        <v>24</v>
      </c>
      <c r="B24" s="11">
        <f>'[9]Расчеты'!H86</f>
        <v>1.0390879478827362</v>
      </c>
    </row>
    <row r="25" spans="1:2" ht="31.5">
      <c r="A25" s="9" t="s">
        <v>25</v>
      </c>
      <c r="B25" s="10">
        <f>'[9]Расчеты'!K86*100</f>
        <v>98.71985218089503</v>
      </c>
    </row>
    <row r="26" spans="1:2" s="17" customFormat="1" ht="47.25">
      <c r="A26" s="13" t="s">
        <v>107</v>
      </c>
      <c r="B26" s="14">
        <f>'[9]Расчеты'!H87</f>
        <v>9</v>
      </c>
    </row>
    <row r="27" spans="1:2" ht="126">
      <c r="A27" s="9" t="s">
        <v>66</v>
      </c>
      <c r="B27" s="16">
        <f>'[9]Расчеты'!D102</f>
        <v>9</v>
      </c>
    </row>
    <row r="28" spans="1:2" ht="47.25">
      <c r="A28" s="9" t="s">
        <v>7</v>
      </c>
      <c r="B28" s="16">
        <f>B27+B13+B10</f>
        <v>28</v>
      </c>
    </row>
    <row r="29" spans="1:2" ht="15" customHeight="1">
      <c r="A29" s="2"/>
      <c r="B29" s="3"/>
    </row>
    <row r="30" spans="1:2" s="24" customFormat="1" ht="57.75" customHeight="1">
      <c r="A30" s="39" t="s">
        <v>197</v>
      </c>
      <c r="B30" s="39"/>
    </row>
    <row r="31" spans="1:2" s="24" customFormat="1" ht="15.75">
      <c r="A31" s="52"/>
      <c r="B31" s="52"/>
    </row>
    <row r="32" spans="1:2" s="24" customFormat="1" ht="15.75">
      <c r="A32" s="52"/>
      <c r="B32" s="52"/>
    </row>
    <row r="33" spans="1:2" s="24" customFormat="1" ht="15.75">
      <c r="A33" s="52"/>
      <c r="B33" s="52"/>
    </row>
    <row r="34" spans="1:2" s="24" customFormat="1" ht="15.75">
      <c r="A34" s="52"/>
      <c r="B34" s="52"/>
    </row>
    <row r="35" spans="1:2" ht="18.75">
      <c r="A35" s="38"/>
      <c r="B35" s="38"/>
    </row>
    <row r="36" spans="1:2" ht="18.75">
      <c r="A36" s="39"/>
      <c r="B36" s="39"/>
    </row>
    <row r="37" spans="1:2" ht="18.75">
      <c r="A37" s="51"/>
      <c r="B37" s="51"/>
    </row>
    <row r="38" spans="1:2" ht="18.75">
      <c r="A38" s="51"/>
      <c r="B38" s="51"/>
    </row>
    <row r="39" spans="1:2" ht="18.75">
      <c r="A39" s="51"/>
      <c r="B39" s="51"/>
    </row>
    <row r="40" spans="1:2" ht="18.75">
      <c r="A40" s="51"/>
      <c r="B40" s="51"/>
    </row>
    <row r="41" spans="1:2" ht="18.75">
      <c r="A41" s="36"/>
      <c r="B41" s="36"/>
    </row>
    <row r="42" spans="1:2" ht="18.75">
      <c r="A42" s="3"/>
      <c r="B42" s="1"/>
    </row>
  </sheetData>
  <sheetProtection/>
  <mergeCells count="20">
    <mergeCell ref="A1:B1"/>
    <mergeCell ref="A2:B2"/>
    <mergeCell ref="A3:B3"/>
    <mergeCell ref="A4:B4"/>
    <mergeCell ref="A5:B5"/>
    <mergeCell ref="A7:B7"/>
    <mergeCell ref="A11:B11"/>
    <mergeCell ref="A14:B14"/>
    <mergeCell ref="A30:B30"/>
    <mergeCell ref="A31:B31"/>
    <mergeCell ref="A32:B32"/>
    <mergeCell ref="A33:B33"/>
    <mergeCell ref="A40:B40"/>
    <mergeCell ref="A41:B41"/>
    <mergeCell ref="A34:B34"/>
    <mergeCell ref="A35:B35"/>
    <mergeCell ref="A36:B36"/>
    <mergeCell ref="A37:B37"/>
    <mergeCell ref="A38:B38"/>
    <mergeCell ref="A39:B39"/>
  </mergeCells>
  <printOptions horizontalCentered="1"/>
  <pageMargins left="0.984251968503937" right="0.3937007874015748" top="0.5118110236220472" bottom="0.3937007874015748" header="0.1968503937007874" footer="0.31496062992125984"/>
  <pageSetup fitToHeight="2" fitToWidth="1" horizontalDpi="600" verticalDpi="600" orientation="portrait" paperSize="9" scale="96" r:id="rId1"/>
  <headerFooter differentFirst="1">
    <oddHeader>&amp;C&amp;"Times New Roman,обычный"&amp;10&amp;P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A1" sqref="A1:B24"/>
    </sheetView>
  </sheetViews>
  <sheetFormatPr defaultColWidth="9.140625" defaultRowHeight="15"/>
  <cols>
    <col min="1" max="1" width="55.8515625" style="20" customWidth="1"/>
    <col min="2" max="2" width="31.57421875" style="20" customWidth="1"/>
    <col min="3" max="16384" width="9.140625" style="20" customWidth="1"/>
  </cols>
  <sheetData>
    <row r="1" spans="1:2" ht="43.5" customHeight="1">
      <c r="A1" s="41" t="s">
        <v>44</v>
      </c>
      <c r="B1" s="41"/>
    </row>
    <row r="2" spans="1:2" ht="18" customHeight="1">
      <c r="A2" s="42" t="s">
        <v>189</v>
      </c>
      <c r="B2" s="42"/>
    </row>
    <row r="3" spans="1:2" ht="18.75">
      <c r="A3" s="43" t="s">
        <v>2</v>
      </c>
      <c r="B3" s="43"/>
    </row>
    <row r="4" spans="1:2" ht="41.25" customHeight="1">
      <c r="A4" s="42" t="s">
        <v>190</v>
      </c>
      <c r="B4" s="42"/>
    </row>
    <row r="5" spans="1:2" ht="55.5" customHeight="1">
      <c r="A5" s="44" t="s">
        <v>70</v>
      </c>
      <c r="B5" s="44"/>
    </row>
    <row r="6" ht="9.75" customHeight="1">
      <c r="A6" s="19"/>
    </row>
    <row r="7" spans="1:2" ht="38.25" customHeight="1">
      <c r="A7" s="40" t="s">
        <v>4</v>
      </c>
      <c r="B7" s="40"/>
    </row>
    <row r="8" spans="1:2" ht="34.5" customHeight="1">
      <c r="A8" s="9" t="s">
        <v>0</v>
      </c>
      <c r="B8" s="10">
        <f>'[18]Расчеты'!E6</f>
        <v>1.0889015334073107</v>
      </c>
    </row>
    <row r="9" spans="1:2" ht="31.5">
      <c r="A9" s="9" t="s">
        <v>3</v>
      </c>
      <c r="B9" s="11">
        <f>'[18]Расчеты'!E17*100</f>
        <v>100</v>
      </c>
    </row>
    <row r="10" spans="1:2" ht="63.75" customHeight="1">
      <c r="A10" s="9" t="s">
        <v>191</v>
      </c>
      <c r="B10" s="12">
        <f>'[18]Расчеты'!E22</f>
        <v>9</v>
      </c>
    </row>
    <row r="11" spans="1:2" ht="48.75" customHeight="1">
      <c r="A11" s="40" t="s">
        <v>5</v>
      </c>
      <c r="B11" s="40"/>
    </row>
    <row r="12" spans="1:2" ht="38.25" customHeight="1">
      <c r="A12" s="9" t="s">
        <v>1</v>
      </c>
      <c r="B12" s="10">
        <f>'[18]Расчеты'!E26</f>
        <v>1.0007875529394266</v>
      </c>
    </row>
    <row r="13" spans="1:2" ht="78.75" customHeight="1">
      <c r="A13" s="9" t="s">
        <v>192</v>
      </c>
      <c r="B13" s="12">
        <f>'[18]Расчеты'!E44</f>
        <v>10</v>
      </c>
    </row>
    <row r="14" spans="1:2" ht="67.5" customHeight="1">
      <c r="A14" s="40" t="s">
        <v>6</v>
      </c>
      <c r="B14" s="40"/>
    </row>
    <row r="15" spans="1:2" ht="47.25" customHeight="1">
      <c r="A15" s="9" t="s">
        <v>40</v>
      </c>
      <c r="B15" s="10">
        <f>'[18]Расчеты'!H55</f>
        <v>0.997779892166191</v>
      </c>
    </row>
    <row r="16" spans="1:2" ht="31.5">
      <c r="A16" s="9" t="s">
        <v>26</v>
      </c>
      <c r="B16" s="10">
        <f>'[18]Расчеты'!K55*100</f>
        <v>100</v>
      </c>
    </row>
    <row r="17" spans="1:2" ht="48.75" customHeight="1">
      <c r="A17" s="13" t="s">
        <v>193</v>
      </c>
      <c r="B17" s="14">
        <f>'[18]Расчеты'!H56</f>
        <v>9</v>
      </c>
    </row>
    <row r="18" spans="1:2" ht="78.75">
      <c r="A18" s="15" t="s">
        <v>41</v>
      </c>
      <c r="B18" s="11">
        <f>'[18]Расчеты'!H63</f>
        <v>1.0061315845369583</v>
      </c>
    </row>
    <row r="19" spans="1:2" ht="47.25">
      <c r="A19" s="9" t="s">
        <v>27</v>
      </c>
      <c r="B19" s="26">
        <f>'[18]Расчеты'!K63*100</f>
        <v>100</v>
      </c>
    </row>
    <row r="20" spans="1:2" ht="78.75">
      <c r="A20" s="13" t="s">
        <v>194</v>
      </c>
      <c r="B20" s="14">
        <f>'[18]Расчеты'!H64</f>
        <v>9</v>
      </c>
    </row>
    <row r="21" spans="1:2" ht="126">
      <c r="A21" s="9" t="s">
        <v>195</v>
      </c>
      <c r="B21" s="16">
        <f>'[18]Расчеты'!D79</f>
        <v>9</v>
      </c>
    </row>
    <row r="22" spans="1:2" ht="47.25">
      <c r="A22" s="9" t="s">
        <v>7</v>
      </c>
      <c r="B22" s="16">
        <f>B21+B13+B10</f>
        <v>28</v>
      </c>
    </row>
    <row r="23" spans="1:2" ht="15" customHeight="1">
      <c r="A23" s="6"/>
      <c r="B23" s="5"/>
    </row>
    <row r="24" spans="1:2" s="24" customFormat="1" ht="63" customHeight="1">
      <c r="A24" s="39" t="s">
        <v>197</v>
      </c>
      <c r="B24" s="39"/>
    </row>
    <row r="25" spans="1:2" s="24" customFormat="1" ht="15.75">
      <c r="A25" s="52"/>
      <c r="B25" s="52"/>
    </row>
    <row r="26" spans="1:2" s="24" customFormat="1" ht="15.75">
      <c r="A26" s="52"/>
      <c r="B26" s="52"/>
    </row>
    <row r="27" spans="1:2" s="24" customFormat="1" ht="15.75">
      <c r="A27" s="52"/>
      <c r="B27" s="52"/>
    </row>
    <row r="28" spans="1:2" s="24" customFormat="1" ht="15.75">
      <c r="A28" s="52"/>
      <c r="B28" s="52"/>
    </row>
    <row r="29" spans="1:2" ht="18.75">
      <c r="A29" s="38"/>
      <c r="B29" s="38"/>
    </row>
    <row r="30" spans="1:2" ht="18.75">
      <c r="A30" s="39"/>
      <c r="B30" s="39"/>
    </row>
    <row r="31" spans="1:2" ht="18.75">
      <c r="A31" s="51"/>
      <c r="B31" s="51"/>
    </row>
    <row r="32" spans="1:2" ht="18.75">
      <c r="A32" s="51"/>
      <c r="B32" s="51"/>
    </row>
    <row r="33" spans="1:2" ht="18.75">
      <c r="A33" s="51"/>
      <c r="B33" s="51"/>
    </row>
    <row r="34" spans="1:2" ht="18.75">
      <c r="A34" s="51"/>
      <c r="B34" s="51"/>
    </row>
    <row r="35" spans="1:2" ht="18.75">
      <c r="A35" s="36"/>
      <c r="B35" s="36"/>
    </row>
    <row r="36" spans="1:2" ht="18.75">
      <c r="A36" s="5"/>
      <c r="B36" s="5"/>
    </row>
    <row r="37" spans="1:2" ht="18.75">
      <c r="A37" s="5"/>
      <c r="B37" s="1"/>
    </row>
  </sheetData>
  <sheetProtection/>
  <mergeCells count="20">
    <mergeCell ref="A34:B34"/>
    <mergeCell ref="A35:B35"/>
    <mergeCell ref="A28:B28"/>
    <mergeCell ref="A29:B29"/>
    <mergeCell ref="A30:B30"/>
    <mergeCell ref="A31:B31"/>
    <mergeCell ref="A32:B32"/>
    <mergeCell ref="A33:B33"/>
    <mergeCell ref="A11:B11"/>
    <mergeCell ref="A14:B14"/>
    <mergeCell ref="A24:B24"/>
    <mergeCell ref="A25:B25"/>
    <mergeCell ref="A26:B26"/>
    <mergeCell ref="A27:B27"/>
    <mergeCell ref="A1:B1"/>
    <mergeCell ref="A2:B2"/>
    <mergeCell ref="A3:B3"/>
    <mergeCell ref="A4:B4"/>
    <mergeCell ref="A5:B5"/>
    <mergeCell ref="A7:B7"/>
  </mergeCells>
  <printOptions/>
  <pageMargins left="0.984251968503937" right="0.3937007874015748" top="0.5905511811023623" bottom="0.3937007874015748" header="0.1968503937007874" footer="0.31496062992125984"/>
  <pageSetup horizontalDpi="600" verticalDpi="600" orientation="portrait" paperSize="9" r:id="rId1"/>
  <headerFooter differentFirst="1">
    <oddHeader>&amp;C&amp;"Times New Roman,обычный"&amp;10&amp;P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0"/>
  <sheetViews>
    <sheetView zoomScalePageLayoutView="0" workbookViewId="0" topLeftCell="A22">
      <selection activeCell="A1" sqref="A1:B27"/>
    </sheetView>
  </sheetViews>
  <sheetFormatPr defaultColWidth="9.140625" defaultRowHeight="15"/>
  <cols>
    <col min="1" max="1" width="72.57421875" style="33" customWidth="1"/>
    <col min="2" max="2" width="31.57421875" style="33" customWidth="1"/>
    <col min="3" max="16384" width="9.140625" style="33" customWidth="1"/>
  </cols>
  <sheetData>
    <row r="1" spans="1:2" ht="40.5" customHeight="1">
      <c r="A1" s="41" t="s">
        <v>44</v>
      </c>
      <c r="B1" s="41"/>
    </row>
    <row r="2" spans="1:2" ht="21.75" customHeight="1">
      <c r="A2" s="42" t="s">
        <v>108</v>
      </c>
      <c r="B2" s="42"/>
    </row>
    <row r="3" spans="1:2" ht="18.75">
      <c r="A3" s="43" t="s">
        <v>2</v>
      </c>
      <c r="B3" s="43"/>
    </row>
    <row r="4" spans="1:2" ht="42.75" customHeight="1">
      <c r="A4" s="42" t="s">
        <v>109</v>
      </c>
      <c r="B4" s="42"/>
    </row>
    <row r="5" spans="1:2" ht="55.5" customHeight="1">
      <c r="A5" s="53" t="s">
        <v>8</v>
      </c>
      <c r="B5" s="53"/>
    </row>
    <row r="6" ht="18.75">
      <c r="A6" s="34"/>
    </row>
    <row r="7" spans="1:2" ht="38.25" customHeight="1">
      <c r="A7" s="40" t="s">
        <v>4</v>
      </c>
      <c r="B7" s="40"/>
    </row>
    <row r="8" spans="1:2" ht="18.75">
      <c r="A8" s="9" t="s">
        <v>0</v>
      </c>
      <c r="B8" s="10">
        <f>'[10]Расчеты'!E6</f>
        <v>1.112</v>
      </c>
    </row>
    <row r="9" spans="1:2" ht="18.75">
      <c r="A9" s="9" t="s">
        <v>3</v>
      </c>
      <c r="B9" s="10">
        <f>'[10]Расчеты'!E17*100</f>
        <v>90.56652044720535</v>
      </c>
    </row>
    <row r="10" spans="1:2" ht="47.25">
      <c r="A10" s="9" t="s">
        <v>116</v>
      </c>
      <c r="B10" s="16">
        <f>'[10]Расчеты'!E22</f>
        <v>6</v>
      </c>
    </row>
    <row r="11" spans="1:2" ht="54" customHeight="1">
      <c r="A11" s="40" t="s">
        <v>5</v>
      </c>
      <c r="B11" s="40"/>
    </row>
    <row r="12" spans="1:2" ht="31.5">
      <c r="A12" s="9" t="s">
        <v>1</v>
      </c>
      <c r="B12" s="10">
        <f>'[10]Расчеты'!E26</f>
        <v>0.9980688259109312</v>
      </c>
    </row>
    <row r="13" spans="1:2" ht="63">
      <c r="A13" s="9" t="s">
        <v>52</v>
      </c>
      <c r="B13" s="16">
        <f>'[10]Расчеты'!E42</f>
        <v>10</v>
      </c>
    </row>
    <row r="14" spans="1:2" ht="67.5" customHeight="1">
      <c r="A14" s="40" t="s">
        <v>6</v>
      </c>
      <c r="B14" s="40"/>
    </row>
    <row r="15" spans="1:2" ht="47.25">
      <c r="A15" s="9" t="s">
        <v>42</v>
      </c>
      <c r="B15" s="10">
        <f>'[10]Расчеты'!H53</f>
        <v>0.998974358974359</v>
      </c>
    </row>
    <row r="16" spans="1:2" ht="31.5">
      <c r="A16" s="9" t="s">
        <v>28</v>
      </c>
      <c r="B16" s="10">
        <f>'[10]Расчеты'!K53*100</f>
        <v>98.72608670768214</v>
      </c>
    </row>
    <row r="17" spans="1:2" ht="47.25">
      <c r="A17" s="13" t="s">
        <v>110</v>
      </c>
      <c r="B17" s="14">
        <f>'[10]Расчеты'!H54</f>
        <v>9</v>
      </c>
    </row>
    <row r="18" spans="1:2" ht="47.25">
      <c r="A18" s="15" t="s">
        <v>43</v>
      </c>
      <c r="B18" s="11">
        <f>'[10]Расчеты'!H58</f>
        <v>0.993421052631579</v>
      </c>
    </row>
    <row r="19" spans="1:2" ht="31.5">
      <c r="A19" s="9" t="s">
        <v>111</v>
      </c>
      <c r="B19" s="10">
        <f>'[10]Расчеты'!K58*100</f>
        <v>100</v>
      </c>
    </row>
    <row r="20" spans="1:2" ht="47.25">
      <c r="A20" s="13" t="s">
        <v>112</v>
      </c>
      <c r="B20" s="14">
        <f>'[10]Расчеты'!H59</f>
        <v>9</v>
      </c>
    </row>
    <row r="21" spans="1:2" ht="47.25">
      <c r="A21" s="9" t="s">
        <v>113</v>
      </c>
      <c r="B21" s="10">
        <f>'[10]Расчеты'!H63</f>
        <v>1</v>
      </c>
    </row>
    <row r="22" spans="1:2" ht="31.5">
      <c r="A22" s="9" t="s">
        <v>114</v>
      </c>
      <c r="B22" s="10">
        <f>'[10]Расчеты'!K63*100</f>
        <v>84.04117168511847</v>
      </c>
    </row>
    <row r="23" spans="1:2" ht="62.25" customHeight="1">
      <c r="A23" s="13" t="s">
        <v>115</v>
      </c>
      <c r="B23" s="14">
        <f>'[10]Расчеты'!H64</f>
        <v>10</v>
      </c>
    </row>
    <row r="24" spans="1:2" ht="94.5">
      <c r="A24" s="9" t="s">
        <v>53</v>
      </c>
      <c r="B24" s="16">
        <f>'[10]Расчеты'!D79</f>
        <v>9.515721512518127</v>
      </c>
    </row>
    <row r="25" spans="1:2" ht="31.5">
      <c r="A25" s="9" t="s">
        <v>7</v>
      </c>
      <c r="B25" s="16">
        <f>B24+B13+B10</f>
        <v>25.515721512518127</v>
      </c>
    </row>
    <row r="26" ht="15" customHeight="1">
      <c r="A26" s="34"/>
    </row>
    <row r="27" spans="1:2" s="17" customFormat="1" ht="55.5" customHeight="1">
      <c r="A27" s="49" t="s">
        <v>198</v>
      </c>
      <c r="B27" s="49"/>
    </row>
    <row r="28" spans="1:2" s="17" customFormat="1" ht="18.75">
      <c r="A28" s="47"/>
      <c r="B28" s="47"/>
    </row>
    <row r="29" spans="1:2" s="17" customFormat="1" ht="18.75">
      <c r="A29" s="47"/>
      <c r="B29" s="47"/>
    </row>
    <row r="30" spans="1:2" s="17" customFormat="1" ht="18.75">
      <c r="A30" s="47"/>
      <c r="B30" s="47"/>
    </row>
    <row r="31" spans="1:2" s="17" customFormat="1" ht="18.75">
      <c r="A31" s="47"/>
      <c r="B31" s="47"/>
    </row>
    <row r="32" spans="1:2" ht="18.75">
      <c r="A32" s="48"/>
      <c r="B32" s="48"/>
    </row>
    <row r="33" spans="1:2" ht="18.75">
      <c r="A33" s="49"/>
      <c r="B33" s="49"/>
    </row>
    <row r="34" spans="1:2" ht="18.75">
      <c r="A34" s="45"/>
      <c r="B34" s="45"/>
    </row>
    <row r="35" spans="1:2" ht="18.75">
      <c r="A35" s="45"/>
      <c r="B35" s="45"/>
    </row>
    <row r="36" spans="1:2" ht="18.75">
      <c r="A36" s="45"/>
      <c r="B36" s="45"/>
    </row>
    <row r="37" spans="1:2" ht="18.75">
      <c r="A37" s="45"/>
      <c r="B37" s="45"/>
    </row>
    <row r="38" spans="1:2" ht="18.75">
      <c r="A38" s="46"/>
      <c r="B38" s="46"/>
    </row>
    <row r="40" ht="18.75">
      <c r="B40" s="21"/>
    </row>
  </sheetData>
  <sheetProtection/>
  <mergeCells count="20">
    <mergeCell ref="A1:B1"/>
    <mergeCell ref="A2:B2"/>
    <mergeCell ref="A3:B3"/>
    <mergeCell ref="A4:B4"/>
    <mergeCell ref="A5:B5"/>
    <mergeCell ref="A7:B7"/>
    <mergeCell ref="A11:B11"/>
    <mergeCell ref="A14:B14"/>
    <mergeCell ref="A27:B27"/>
    <mergeCell ref="A28:B28"/>
    <mergeCell ref="A29:B29"/>
    <mergeCell ref="A30:B30"/>
    <mergeCell ref="A37:B37"/>
    <mergeCell ref="A38:B38"/>
    <mergeCell ref="A31:B31"/>
    <mergeCell ref="A32:B32"/>
    <mergeCell ref="A33:B33"/>
    <mergeCell ref="A34:B34"/>
    <mergeCell ref="A35:B35"/>
    <mergeCell ref="A36:B36"/>
  </mergeCells>
  <printOptions horizontalCentered="1"/>
  <pageMargins left="0.984251968503937" right="0.3937007874015748" top="0.5905511811023623" bottom="0.3937007874015748" header="0.3937007874015748" footer="0.31496062992125984"/>
  <pageSetup fitToHeight="2" fitToWidth="1" horizontalDpi="600" verticalDpi="600" orientation="portrait" paperSize="9" scale="84" r:id="rId1"/>
  <headerFooter differentFirst="1"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dmitrieva</dc:creator>
  <cp:keywords/>
  <dc:description/>
  <cp:lastModifiedBy>Иванова</cp:lastModifiedBy>
  <cp:lastPrinted>2016-05-25T03:45:25Z</cp:lastPrinted>
  <dcterms:created xsi:type="dcterms:W3CDTF">2015-03-21T09:53:58Z</dcterms:created>
  <dcterms:modified xsi:type="dcterms:W3CDTF">2016-05-25T03:46:03Z</dcterms:modified>
  <cp:category/>
  <cp:version/>
  <cp:contentType/>
  <cp:contentStatus/>
</cp:coreProperties>
</file>